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65" yWindow="105" windowWidth="15225" windowHeight="7950" activeTab="9"/>
  </bookViews>
  <sheets>
    <sheet name="10день (10)" sheetId="22" r:id="rId1"/>
    <sheet name="9день (9)" sheetId="21" r:id="rId2"/>
    <sheet name="8день (8)" sheetId="20" r:id="rId3"/>
    <sheet name="7день (7)" sheetId="19" r:id="rId4"/>
    <sheet name="6день (6)" sheetId="18" r:id="rId5"/>
    <sheet name="5день (5)" sheetId="17" r:id="rId6"/>
    <sheet name="4день (4)" sheetId="16" r:id="rId7"/>
    <sheet name="3день (3)" sheetId="15" r:id="rId8"/>
    <sheet name="2день (2)" sheetId="14" r:id="rId9"/>
    <sheet name="1день" sheetId="12" r:id="rId10"/>
  </sheets>
  <definedNames>
    <definedName name="_xlnm._FilterDatabase" localSheetId="1" hidden="1">'9день (9)'!$A$1:$P$51</definedName>
    <definedName name="_xlnm.Print_Area" localSheetId="0">'10день (10)'!$A$1:$U$52</definedName>
    <definedName name="_xlnm.Print_Area" localSheetId="9">'1день'!$A$1:$T$48</definedName>
    <definedName name="_xlnm.Print_Area" localSheetId="8">'2день (2)'!$A$2:$U$52</definedName>
    <definedName name="_xlnm.Print_Area" localSheetId="7">'3день (3)'!$A$1:$U$52</definedName>
    <definedName name="_xlnm.Print_Area" localSheetId="6">'4день (4)'!$A$1:$V$53</definedName>
    <definedName name="_xlnm.Print_Area" localSheetId="5">'5день (5)'!$A$1:$W$49</definedName>
    <definedName name="_xlnm.Print_Area" localSheetId="4">'6день (6)'!$A$1:$U$52</definedName>
    <definedName name="_xlnm.Print_Area" localSheetId="3">'7день (7)'!$A$1:$U$48</definedName>
    <definedName name="_xlnm.Print_Area" localSheetId="2">'8день (8)'!$A$2:$U$50</definedName>
    <definedName name="_xlnm.Print_Area" localSheetId="1">'9день (9)'!$A$1:$V$55</definedName>
  </definedNames>
  <calcPr calcId="125725"/>
</workbook>
</file>

<file path=xl/calcChain.xml><?xml version="1.0" encoding="utf-8"?>
<calcChain xmlns="http://schemas.openxmlformats.org/spreadsheetml/2006/main">
  <c r="R44" i="22"/>
  <c r="R41" i="16"/>
  <c r="P37" i="17"/>
  <c r="O37"/>
  <c r="N37"/>
  <c r="M37"/>
  <c r="L37"/>
  <c r="K37"/>
  <c r="J37"/>
  <c r="I37"/>
  <c r="H37"/>
  <c r="T37"/>
  <c r="S37"/>
  <c r="R37"/>
  <c r="Q37"/>
  <c r="P38"/>
  <c r="T44" i="22" l="1"/>
  <c r="T43"/>
  <c r="S44"/>
  <c r="S43"/>
  <c r="R43"/>
  <c r="Q44"/>
  <c r="Q43"/>
  <c r="P44"/>
  <c r="P43"/>
  <c r="O44"/>
  <c r="O43"/>
  <c r="N44"/>
  <c r="N43"/>
  <c r="M44"/>
  <c r="M43"/>
  <c r="L44"/>
  <c r="L43"/>
  <c r="K44"/>
  <c r="K43"/>
  <c r="J44"/>
  <c r="J43"/>
  <c r="I44"/>
  <c r="I43"/>
  <c r="H44"/>
  <c r="H43"/>
  <c r="F44"/>
  <c r="F43"/>
  <c r="E44"/>
  <c r="E43"/>
  <c r="D44"/>
  <c r="D43"/>
  <c r="C44"/>
  <c r="C43"/>
  <c r="T46" i="21"/>
  <c r="T45"/>
  <c r="T44"/>
  <c r="T43"/>
  <c r="S46"/>
  <c r="S45"/>
  <c r="S44"/>
  <c r="S43"/>
  <c r="R46"/>
  <c r="R45"/>
  <c r="R44"/>
  <c r="R43"/>
  <c r="Q46"/>
  <c r="Q45"/>
  <c r="Q44"/>
  <c r="Q43"/>
  <c r="P46"/>
  <c r="P45"/>
  <c r="P44"/>
  <c r="P43"/>
  <c r="O46"/>
  <c r="O45"/>
  <c r="O44"/>
  <c r="O43"/>
  <c r="N46"/>
  <c r="N45"/>
  <c r="N44"/>
  <c r="N43"/>
  <c r="M46"/>
  <c r="M45"/>
  <c r="M44"/>
  <c r="M43"/>
  <c r="L46"/>
  <c r="L45"/>
  <c r="L44"/>
  <c r="L43"/>
  <c r="K46"/>
  <c r="K45"/>
  <c r="K44"/>
  <c r="K43"/>
  <c r="J46"/>
  <c r="J45"/>
  <c r="J44"/>
  <c r="J43"/>
  <c r="I46"/>
  <c r="I45"/>
  <c r="I44"/>
  <c r="I43"/>
  <c r="H46"/>
  <c r="H45"/>
  <c r="H44"/>
  <c r="H43"/>
  <c r="F46"/>
  <c r="F45"/>
  <c r="F44"/>
  <c r="F43"/>
  <c r="E46"/>
  <c r="E45"/>
  <c r="E44"/>
  <c r="E43"/>
  <c r="D46"/>
  <c r="D45"/>
  <c r="D44"/>
  <c r="D43"/>
  <c r="C46"/>
  <c r="C45"/>
  <c r="C44"/>
  <c r="C43"/>
  <c r="T41" i="18"/>
  <c r="S41"/>
  <c r="R41"/>
  <c r="Q41"/>
  <c r="P41"/>
  <c r="O41"/>
  <c r="N41"/>
  <c r="M42"/>
  <c r="M41"/>
  <c r="L41"/>
  <c r="K41"/>
  <c r="J41"/>
  <c r="I41"/>
  <c r="H41"/>
  <c r="F41"/>
  <c r="E41"/>
  <c r="D41"/>
  <c r="C41"/>
  <c r="C42" i="16"/>
  <c r="T39" i="15"/>
  <c r="S39"/>
  <c r="R39"/>
  <c r="Q39"/>
  <c r="P39"/>
  <c r="O39"/>
  <c r="N39"/>
  <c r="M39"/>
  <c r="L39"/>
  <c r="K39"/>
  <c r="J39"/>
  <c r="I39"/>
  <c r="H39"/>
  <c r="F39"/>
  <c r="E39"/>
  <c r="D39"/>
  <c r="C39"/>
  <c r="C43" i="12"/>
  <c r="D43"/>
  <c r="E43"/>
  <c r="F43"/>
  <c r="H43"/>
  <c r="I43"/>
  <c r="J43"/>
  <c r="K43"/>
  <c r="L43"/>
  <c r="M43"/>
  <c r="N43"/>
  <c r="O43"/>
  <c r="P43"/>
  <c r="Q43"/>
  <c r="R43"/>
  <c r="S43"/>
  <c r="T43"/>
  <c r="F40" i="19" l="1"/>
  <c r="E40"/>
  <c r="D40"/>
  <c r="N39" i="17" l="1"/>
  <c r="I41" i="12"/>
  <c r="R45" i="22"/>
  <c r="T47"/>
  <c r="S47"/>
  <c r="R47"/>
  <c r="Q47"/>
  <c r="P47"/>
  <c r="O47"/>
  <c r="N47"/>
  <c r="M47"/>
  <c r="L47"/>
  <c r="K47"/>
  <c r="J47"/>
  <c r="I47"/>
  <c r="H47"/>
  <c r="T46"/>
  <c r="S46"/>
  <c r="R46"/>
  <c r="Q46"/>
  <c r="P46"/>
  <c r="O46"/>
  <c r="N46"/>
  <c r="M46"/>
  <c r="L46"/>
  <c r="K46"/>
  <c r="J46"/>
  <c r="I46"/>
  <c r="H46"/>
  <c r="T45"/>
  <c r="S45"/>
  <c r="Q45"/>
  <c r="P45"/>
  <c r="O45"/>
  <c r="N45"/>
  <c r="M45"/>
  <c r="L45"/>
  <c r="K45"/>
  <c r="J45"/>
  <c r="I45"/>
  <c r="H45"/>
  <c r="T47" i="21"/>
  <c r="S47"/>
  <c r="R47"/>
  <c r="Q47"/>
  <c r="P47"/>
  <c r="O47"/>
  <c r="N47"/>
  <c r="M47"/>
  <c r="L47"/>
  <c r="K47"/>
  <c r="J47"/>
  <c r="I47"/>
  <c r="H47"/>
  <c r="T44" i="20"/>
  <c r="S44"/>
  <c r="R44"/>
  <c r="Q44"/>
  <c r="P44"/>
  <c r="O44"/>
  <c r="N44"/>
  <c r="M44"/>
  <c r="L44"/>
  <c r="K44"/>
  <c r="J44"/>
  <c r="I44"/>
  <c r="H44"/>
  <c r="T43"/>
  <c r="S43"/>
  <c r="R43"/>
  <c r="Q43"/>
  <c r="P43"/>
  <c r="O43"/>
  <c r="N43"/>
  <c r="M43"/>
  <c r="L43"/>
  <c r="K43"/>
  <c r="J43"/>
  <c r="I43"/>
  <c r="H43"/>
  <c r="T42"/>
  <c r="S42"/>
  <c r="R42"/>
  <c r="Q42"/>
  <c r="P42"/>
  <c r="O42"/>
  <c r="N42"/>
  <c r="M42"/>
  <c r="L42"/>
  <c r="K42"/>
  <c r="J42"/>
  <c r="I42"/>
  <c r="H42"/>
  <c r="T41"/>
  <c r="S41"/>
  <c r="R41"/>
  <c r="Q41"/>
  <c r="P41"/>
  <c r="O41"/>
  <c r="N41"/>
  <c r="M41"/>
  <c r="L41"/>
  <c r="K41"/>
  <c r="J41"/>
  <c r="I41"/>
  <c r="H41"/>
  <c r="T40"/>
  <c r="S40"/>
  <c r="R40"/>
  <c r="Q40"/>
  <c r="P40"/>
  <c r="O40"/>
  <c r="N40"/>
  <c r="M40"/>
  <c r="L40"/>
  <c r="K40"/>
  <c r="J40"/>
  <c r="I40"/>
  <c r="H40"/>
  <c r="T41" i="19"/>
  <c r="T40"/>
  <c r="S41"/>
  <c r="S40"/>
  <c r="R41"/>
  <c r="R40"/>
  <c r="Q44"/>
  <c r="Q43"/>
  <c r="Q42"/>
  <c r="Q41"/>
  <c r="Q40"/>
  <c r="P44"/>
  <c r="O44"/>
  <c r="N44"/>
  <c r="P43"/>
  <c r="O43"/>
  <c r="N43"/>
  <c r="P42"/>
  <c r="O42"/>
  <c r="N42"/>
  <c r="P41"/>
  <c r="O41"/>
  <c r="N41"/>
  <c r="P40"/>
  <c r="O40"/>
  <c r="N40"/>
  <c r="M41"/>
  <c r="M40"/>
  <c r="T44"/>
  <c r="S44"/>
  <c r="R44"/>
  <c r="T43"/>
  <c r="S43"/>
  <c r="R43"/>
  <c r="T42"/>
  <c r="S42"/>
  <c r="R42"/>
  <c r="M44"/>
  <c r="M43"/>
  <c r="M42"/>
  <c r="L44"/>
  <c r="K44"/>
  <c r="J44"/>
  <c r="I44"/>
  <c r="L43"/>
  <c r="K43"/>
  <c r="J43"/>
  <c r="I43"/>
  <c r="L42"/>
  <c r="K42"/>
  <c r="J42"/>
  <c r="I42"/>
  <c r="L41"/>
  <c r="K41"/>
  <c r="J41"/>
  <c r="I41"/>
  <c r="L40"/>
  <c r="L45" s="1"/>
  <c r="K40"/>
  <c r="J40"/>
  <c r="I40"/>
  <c r="I45" s="1"/>
  <c r="H41"/>
  <c r="H40"/>
  <c r="H44"/>
  <c r="H43"/>
  <c r="H42"/>
  <c r="T42" i="18"/>
  <c r="S42"/>
  <c r="R42"/>
  <c r="Q42"/>
  <c r="P42"/>
  <c r="O42"/>
  <c r="N42"/>
  <c r="L42"/>
  <c r="K42"/>
  <c r="J42"/>
  <c r="I42"/>
  <c r="H42"/>
  <c r="T45"/>
  <c r="S45"/>
  <c r="R45"/>
  <c r="Q45"/>
  <c r="P45"/>
  <c r="O45"/>
  <c r="N45"/>
  <c r="M45"/>
  <c r="L45"/>
  <c r="K45"/>
  <c r="J45"/>
  <c r="I45"/>
  <c r="H45"/>
  <c r="T44"/>
  <c r="S44"/>
  <c r="R44"/>
  <c r="Q44"/>
  <c r="P44"/>
  <c r="O44"/>
  <c r="N44"/>
  <c r="M44"/>
  <c r="L44"/>
  <c r="K44"/>
  <c r="J44"/>
  <c r="I44"/>
  <c r="H44"/>
  <c r="T43"/>
  <c r="S43"/>
  <c r="R43"/>
  <c r="Q43"/>
  <c r="P43"/>
  <c r="O43"/>
  <c r="N43"/>
  <c r="M43"/>
  <c r="L43"/>
  <c r="K43"/>
  <c r="J43"/>
  <c r="I43"/>
  <c r="H43"/>
  <c r="T41" i="17"/>
  <c r="S41"/>
  <c r="R41"/>
  <c r="Q41"/>
  <c r="P41"/>
  <c r="O41"/>
  <c r="N41"/>
  <c r="M41"/>
  <c r="L41"/>
  <c r="K41"/>
  <c r="J41"/>
  <c r="I41"/>
  <c r="T40"/>
  <c r="S40"/>
  <c r="R40"/>
  <c r="Q40"/>
  <c r="P40"/>
  <c r="O40"/>
  <c r="N40"/>
  <c r="M40"/>
  <c r="L40"/>
  <c r="K40"/>
  <c r="J40"/>
  <c r="I40"/>
  <c r="T39"/>
  <c r="S39"/>
  <c r="R39"/>
  <c r="Q39"/>
  <c r="P39"/>
  <c r="O39"/>
  <c r="M39"/>
  <c r="L39"/>
  <c r="K39"/>
  <c r="J39"/>
  <c r="I39"/>
  <c r="T38"/>
  <c r="S38"/>
  <c r="R38"/>
  <c r="Q38"/>
  <c r="O38"/>
  <c r="N38"/>
  <c r="M38"/>
  <c r="L38"/>
  <c r="K38"/>
  <c r="J38"/>
  <c r="I38"/>
  <c r="H40"/>
  <c r="H39"/>
  <c r="H38"/>
  <c r="H41"/>
  <c r="T44" i="16"/>
  <c r="S44"/>
  <c r="R44"/>
  <c r="Q44"/>
  <c r="P44"/>
  <c r="O44"/>
  <c r="N44"/>
  <c r="M44"/>
  <c r="L44"/>
  <c r="K44"/>
  <c r="J44"/>
  <c r="I44"/>
  <c r="H44"/>
  <c r="T43"/>
  <c r="S43"/>
  <c r="R43"/>
  <c r="Q43"/>
  <c r="P43"/>
  <c r="O43"/>
  <c r="N43"/>
  <c r="M43"/>
  <c r="L43"/>
  <c r="K43"/>
  <c r="J43"/>
  <c r="I43"/>
  <c r="H43"/>
  <c r="T42"/>
  <c r="S42"/>
  <c r="R42"/>
  <c r="Q42"/>
  <c r="P42"/>
  <c r="O42"/>
  <c r="N42"/>
  <c r="M42"/>
  <c r="L42"/>
  <c r="K42"/>
  <c r="J42"/>
  <c r="I42"/>
  <c r="H42"/>
  <c r="T41"/>
  <c r="S41"/>
  <c r="Q41"/>
  <c r="P41"/>
  <c r="O41"/>
  <c r="N41"/>
  <c r="M41"/>
  <c r="L41"/>
  <c r="K41"/>
  <c r="J41"/>
  <c r="I41"/>
  <c r="H41"/>
  <c r="T40"/>
  <c r="S40"/>
  <c r="R40"/>
  <c r="Q40"/>
  <c r="P40"/>
  <c r="O40"/>
  <c r="N40"/>
  <c r="M40"/>
  <c r="L40"/>
  <c r="K40"/>
  <c r="J40"/>
  <c r="I40"/>
  <c r="H40"/>
  <c r="K45" i="19" l="1"/>
  <c r="I48" i="22"/>
  <c r="L42" i="17"/>
  <c r="T42"/>
  <c r="J48" i="22"/>
  <c r="N48"/>
  <c r="P48"/>
  <c r="L48"/>
  <c r="I48" i="21"/>
  <c r="O48"/>
  <c r="M48"/>
  <c r="Q48"/>
  <c r="L48"/>
  <c r="T48"/>
  <c r="N45" i="20"/>
  <c r="R45"/>
  <c r="J46" i="18"/>
  <c r="S46"/>
  <c r="R42" i="17"/>
  <c r="K45" i="16"/>
  <c r="S45"/>
  <c r="O45"/>
  <c r="Q45"/>
  <c r="M45"/>
  <c r="I45"/>
  <c r="J48" i="21"/>
  <c r="H45" i="20"/>
  <c r="L45"/>
  <c r="P45"/>
  <c r="T45"/>
  <c r="O46" i="18"/>
  <c r="H45" i="16"/>
  <c r="L45"/>
  <c r="P45"/>
  <c r="T45"/>
  <c r="J45"/>
  <c r="N45"/>
  <c r="R45"/>
  <c r="T48" i="22"/>
  <c r="O48"/>
  <c r="M48"/>
  <c r="Q48"/>
  <c r="P48" i="21"/>
  <c r="N48"/>
  <c r="J45" i="20"/>
  <c r="K45"/>
  <c r="O45"/>
  <c r="S45"/>
  <c r="I45"/>
  <c r="M45"/>
  <c r="Q45"/>
  <c r="Q46" i="18"/>
  <c r="I46"/>
  <c r="R46"/>
  <c r="L46"/>
  <c r="T46"/>
  <c r="N42" i="17"/>
  <c r="J42"/>
  <c r="S48" i="22"/>
  <c r="R48"/>
  <c r="K48"/>
  <c r="H48"/>
  <c r="S48" i="21"/>
  <c r="R48"/>
  <c r="K48"/>
  <c r="H48"/>
  <c r="Q45" i="19"/>
  <c r="P45"/>
  <c r="O45"/>
  <c r="N45"/>
  <c r="J45"/>
  <c r="T45"/>
  <c r="S45"/>
  <c r="R45"/>
  <c r="M45"/>
  <c r="H45"/>
  <c r="P46" i="18"/>
  <c r="N46"/>
  <c r="M46"/>
  <c r="K46"/>
  <c r="H46"/>
  <c r="S42" i="17"/>
  <c r="Q42"/>
  <c r="P42"/>
  <c r="O42"/>
  <c r="M42"/>
  <c r="K42"/>
  <c r="I42"/>
  <c r="H42"/>
  <c r="T43" i="15"/>
  <c r="S43"/>
  <c r="R43"/>
  <c r="Q43"/>
  <c r="P43"/>
  <c r="O43"/>
  <c r="N43"/>
  <c r="M43"/>
  <c r="L43"/>
  <c r="K43"/>
  <c r="J43"/>
  <c r="I43"/>
  <c r="H43"/>
  <c r="T42"/>
  <c r="S42"/>
  <c r="R42"/>
  <c r="Q42"/>
  <c r="P42"/>
  <c r="O42"/>
  <c r="N42"/>
  <c r="M42"/>
  <c r="L42"/>
  <c r="K42"/>
  <c r="J42"/>
  <c r="I42"/>
  <c r="H42"/>
  <c r="T41"/>
  <c r="S41"/>
  <c r="R41"/>
  <c r="Q41"/>
  <c r="P41"/>
  <c r="O41"/>
  <c r="N41"/>
  <c r="M41"/>
  <c r="L41"/>
  <c r="K41"/>
  <c r="J41"/>
  <c r="I41"/>
  <c r="H41"/>
  <c r="T40"/>
  <c r="S40"/>
  <c r="R40"/>
  <c r="Q40"/>
  <c r="P40"/>
  <c r="O40"/>
  <c r="N40"/>
  <c r="M40"/>
  <c r="L40"/>
  <c r="K40"/>
  <c r="J40"/>
  <c r="I40"/>
  <c r="H40"/>
  <c r="H40" i="14"/>
  <c r="I40"/>
  <c r="J40"/>
  <c r="K40"/>
  <c r="L40"/>
  <c r="M40"/>
  <c r="N40"/>
  <c r="O40"/>
  <c r="P40"/>
  <c r="Q40"/>
  <c r="R40"/>
  <c r="S40"/>
  <c r="T40"/>
  <c r="H41"/>
  <c r="I41"/>
  <c r="J41"/>
  <c r="K41"/>
  <c r="L41"/>
  <c r="M41"/>
  <c r="N41"/>
  <c r="O41"/>
  <c r="P41"/>
  <c r="Q41"/>
  <c r="R41"/>
  <c r="S41"/>
  <c r="T41"/>
  <c r="H42"/>
  <c r="I42"/>
  <c r="J42"/>
  <c r="K42"/>
  <c r="L42"/>
  <c r="M42"/>
  <c r="N42"/>
  <c r="O42"/>
  <c r="P42"/>
  <c r="Q42"/>
  <c r="R42"/>
  <c r="S42"/>
  <c r="T42"/>
  <c r="H43"/>
  <c r="I43"/>
  <c r="J43"/>
  <c r="K43"/>
  <c r="L43"/>
  <c r="M43"/>
  <c r="N43"/>
  <c r="O43"/>
  <c r="P43"/>
  <c r="Q43"/>
  <c r="R43"/>
  <c r="S43"/>
  <c r="T43"/>
  <c r="H44"/>
  <c r="I44"/>
  <c r="J44"/>
  <c r="K44"/>
  <c r="L44"/>
  <c r="M44"/>
  <c r="N44"/>
  <c r="O44"/>
  <c r="P44"/>
  <c r="Q44"/>
  <c r="R44"/>
  <c r="S44"/>
  <c r="T44"/>
  <c r="C39" i="12"/>
  <c r="D39"/>
  <c r="E39"/>
  <c r="F39"/>
  <c r="H39"/>
  <c r="I39"/>
  <c r="J39"/>
  <c r="K39"/>
  <c r="L39"/>
  <c r="M39"/>
  <c r="N39"/>
  <c r="O39"/>
  <c r="P39"/>
  <c r="Q39"/>
  <c r="R39"/>
  <c r="S39"/>
  <c r="T39"/>
  <c r="C40"/>
  <c r="D40"/>
  <c r="E40"/>
  <c r="F40"/>
  <c r="H40"/>
  <c r="I40"/>
  <c r="J40"/>
  <c r="K40"/>
  <c r="L40"/>
  <c r="M40"/>
  <c r="N40"/>
  <c r="O40"/>
  <c r="P40"/>
  <c r="Q40"/>
  <c r="R40"/>
  <c r="S40"/>
  <c r="T40"/>
  <c r="C41"/>
  <c r="D41"/>
  <c r="E41"/>
  <c r="F41"/>
  <c r="H41"/>
  <c r="J41"/>
  <c r="K41"/>
  <c r="L41"/>
  <c r="M41"/>
  <c r="N41"/>
  <c r="O41"/>
  <c r="P41"/>
  <c r="Q41"/>
  <c r="R41"/>
  <c r="S41"/>
  <c r="T41"/>
  <c r="C42"/>
  <c r="D42"/>
  <c r="E42"/>
  <c r="F42"/>
  <c r="H42"/>
  <c r="I42"/>
  <c r="J42"/>
  <c r="K42"/>
  <c r="L42"/>
  <c r="M42"/>
  <c r="N42"/>
  <c r="O42"/>
  <c r="P42"/>
  <c r="Q42"/>
  <c r="R42"/>
  <c r="S42"/>
  <c r="T42"/>
  <c r="C40" i="14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S44" i="12" l="1"/>
  <c r="I45" i="14"/>
  <c r="O45"/>
  <c r="K45"/>
  <c r="S45"/>
  <c r="Q44" i="12"/>
  <c r="M44"/>
  <c r="I44"/>
  <c r="N44"/>
  <c r="J44"/>
  <c r="R44"/>
  <c r="S44" i="15"/>
  <c r="R44"/>
  <c r="L44"/>
  <c r="P44"/>
  <c r="T44"/>
  <c r="K44" i="12"/>
  <c r="O44"/>
  <c r="T44"/>
  <c r="P44"/>
  <c r="L44"/>
  <c r="H44"/>
  <c r="R45" i="14"/>
  <c r="Q45"/>
  <c r="M45"/>
  <c r="D45"/>
  <c r="F45"/>
  <c r="F44" i="12"/>
  <c r="E44"/>
  <c r="D44"/>
  <c r="C44"/>
  <c r="O44" i="15"/>
  <c r="N44"/>
  <c r="K44"/>
  <c r="J44"/>
  <c r="H44"/>
  <c r="I44"/>
  <c r="M44"/>
  <c r="Q44"/>
  <c r="N45" i="14"/>
  <c r="J45"/>
  <c r="C45"/>
  <c r="T45"/>
  <c r="P45"/>
  <c r="L45"/>
  <c r="H45"/>
  <c r="E45"/>
  <c r="F47" i="22"/>
  <c r="F46"/>
  <c r="F45"/>
  <c r="E47"/>
  <c r="E46"/>
  <c r="E45"/>
  <c r="D47"/>
  <c r="D46"/>
  <c r="D45"/>
  <c r="C47"/>
  <c r="C46"/>
  <c r="C45"/>
  <c r="F47" i="21"/>
  <c r="E47"/>
  <c r="D47"/>
  <c r="C47"/>
  <c r="F44" i="20"/>
  <c r="F43"/>
  <c r="F42"/>
  <c r="F41"/>
  <c r="E44"/>
  <c r="E43"/>
  <c r="E42"/>
  <c r="E41"/>
  <c r="D44"/>
  <c r="D43"/>
  <c r="D42"/>
  <c r="D41"/>
  <c r="C44"/>
  <c r="C43"/>
  <c r="C42"/>
  <c r="C41"/>
  <c r="F44" i="19"/>
  <c r="F43"/>
  <c r="F42"/>
  <c r="F41"/>
  <c r="E44"/>
  <c r="E43"/>
  <c r="E42"/>
  <c r="E41"/>
  <c r="D44"/>
  <c r="D43"/>
  <c r="D42"/>
  <c r="D41"/>
  <c r="C44"/>
  <c r="C43"/>
  <c r="C42"/>
  <c r="C41"/>
  <c r="F44" i="18"/>
  <c r="F43"/>
  <c r="F42"/>
  <c r="E44"/>
  <c r="E43"/>
  <c r="E42"/>
  <c r="D44"/>
  <c r="D43"/>
  <c r="D42"/>
  <c r="C44"/>
  <c r="C43"/>
  <c r="C42"/>
  <c r="F40" i="17"/>
  <c r="F39"/>
  <c r="F38"/>
  <c r="E40"/>
  <c r="E39"/>
  <c r="E38"/>
  <c r="D40"/>
  <c r="D39"/>
  <c r="D38"/>
  <c r="C41"/>
  <c r="C40"/>
  <c r="C39"/>
  <c r="C38"/>
  <c r="F43" i="16"/>
  <c r="F42"/>
  <c r="F41"/>
  <c r="E43"/>
  <c r="E42"/>
  <c r="E41"/>
  <c r="D44"/>
  <c r="D43"/>
  <c r="D42"/>
  <c r="D41"/>
  <c r="C44"/>
  <c r="C43"/>
  <c r="C41"/>
  <c r="F44"/>
  <c r="E44"/>
  <c r="E43" i="15" l="1"/>
  <c r="F43"/>
  <c r="F42"/>
  <c r="F41"/>
  <c r="F40"/>
  <c r="D43"/>
  <c r="D42"/>
  <c r="D41"/>
  <c r="D40"/>
  <c r="C43"/>
  <c r="C42"/>
  <c r="C41"/>
  <c r="C40"/>
  <c r="F37" i="17" l="1"/>
  <c r="E37"/>
  <c r="D37"/>
  <c r="C37"/>
  <c r="F40" i="16"/>
  <c r="F45" s="1"/>
  <c r="E40"/>
  <c r="E45" s="1"/>
  <c r="D40"/>
  <c r="D45" s="1"/>
  <c r="C40"/>
  <c r="F48" i="21" l="1"/>
  <c r="E48"/>
  <c r="D48"/>
  <c r="C48"/>
  <c r="C45" i="18"/>
  <c r="C46" s="1"/>
  <c r="F45"/>
  <c r="E45"/>
  <c r="D45"/>
  <c r="F41" i="17"/>
  <c r="F42" s="1"/>
  <c r="E41"/>
  <c r="E42" s="1"/>
  <c r="D41"/>
  <c r="D42" s="1"/>
  <c r="E48" i="22"/>
  <c r="F40" i="20"/>
  <c r="F45" s="1"/>
  <c r="E40"/>
  <c r="E45" s="1"/>
  <c r="D40"/>
  <c r="D45" s="1"/>
  <c r="C40"/>
  <c r="C45" s="1"/>
  <c r="D45" i="19"/>
  <c r="E45"/>
  <c r="F45"/>
  <c r="C40"/>
  <c r="C45" s="1"/>
  <c r="F46" i="18"/>
  <c r="E46"/>
  <c r="E42" i="15"/>
  <c r="E41"/>
  <c r="E40"/>
  <c r="D46" i="18" l="1"/>
  <c r="D48" i="22"/>
  <c r="F48"/>
  <c r="C42" i="17"/>
  <c r="C45" i="16"/>
  <c r="F44" i="15"/>
  <c r="E44"/>
  <c r="D44"/>
  <c r="C44"/>
  <c r="C48" i="22"/>
</calcChain>
</file>

<file path=xl/sharedStrings.xml><?xml version="1.0" encoding="utf-8"?>
<sst xmlns="http://schemas.openxmlformats.org/spreadsheetml/2006/main" count="985" uniqueCount="171">
  <si>
    <t>Унифицированная форма № ОП-17 утверждена постановлением Госкомстата России от  25.12.98  № 132</t>
  </si>
  <si>
    <t xml:space="preserve"> </t>
  </si>
  <si>
    <t>код</t>
  </si>
  <si>
    <t>Форма по ОКУД</t>
  </si>
  <si>
    <t>по ОКПО</t>
  </si>
  <si>
    <t>организация</t>
  </si>
  <si>
    <t>подпись</t>
  </si>
  <si>
    <t>расшифровка подписи</t>
  </si>
  <si>
    <t>______________________</t>
  </si>
  <si>
    <t>"____"______________________ г.</t>
  </si>
  <si>
    <t>№ рец</t>
  </si>
  <si>
    <t>Прием пищи,наименование блюда</t>
  </si>
  <si>
    <t xml:space="preserve">Масса порции </t>
  </si>
  <si>
    <t>Энергетическая ценность (ккал)</t>
  </si>
  <si>
    <t>Витамины (мг)</t>
  </si>
  <si>
    <t>Минеральные  вещества(мг)</t>
  </si>
  <si>
    <t>Б</t>
  </si>
  <si>
    <t>Ж</t>
  </si>
  <si>
    <t>У</t>
  </si>
  <si>
    <t>B1</t>
  </si>
  <si>
    <t>C</t>
  </si>
  <si>
    <t>A</t>
  </si>
  <si>
    <t>Ca</t>
  </si>
  <si>
    <t>P</t>
  </si>
  <si>
    <t>Mg</t>
  </si>
  <si>
    <t>Fe</t>
  </si>
  <si>
    <t>завтрак</t>
  </si>
  <si>
    <t>обед</t>
  </si>
  <si>
    <t>ужин</t>
  </si>
  <si>
    <t>Итого</t>
  </si>
  <si>
    <t>Завтрак</t>
  </si>
  <si>
    <t>Обед</t>
  </si>
  <si>
    <t>Второй полдник</t>
  </si>
  <si>
    <t>Ужин</t>
  </si>
  <si>
    <t>Пищевые вещества (г)</t>
  </si>
  <si>
    <t>Итоги по группам питающихся</t>
  </si>
  <si>
    <t>Ккал</t>
  </si>
  <si>
    <t>Группа</t>
  </si>
  <si>
    <t>Сок</t>
  </si>
  <si>
    <t>В1</t>
  </si>
  <si>
    <t>С</t>
  </si>
  <si>
    <t>А</t>
  </si>
  <si>
    <t>Хлеб ржаной</t>
  </si>
  <si>
    <t>Молоко кипяченое</t>
  </si>
  <si>
    <t>Чай с сахаром</t>
  </si>
  <si>
    <t>Масса творожная</t>
  </si>
  <si>
    <t>Хлеб пшеничный</t>
  </si>
  <si>
    <t>Какао</t>
  </si>
  <si>
    <t>Компот из с/ф</t>
  </si>
  <si>
    <t>Чай с молоком</t>
  </si>
  <si>
    <t>Чай с лимоном</t>
  </si>
  <si>
    <t>Каша молочная "Дружба" с маслом</t>
  </si>
  <si>
    <t>Компот из изюма</t>
  </si>
  <si>
    <t>Рассольник "Ленинградский"</t>
  </si>
  <si>
    <t>Сложный гарнир</t>
  </si>
  <si>
    <t>Е.В.Ралдугина</t>
  </si>
  <si>
    <t>Кондитерское изделие</t>
  </si>
  <si>
    <t>Фрукты с вежие</t>
  </si>
  <si>
    <t>Кисель плодовоягодный</t>
  </si>
  <si>
    <t>Бутерброд с сыром</t>
  </si>
  <si>
    <t>Гуляш</t>
  </si>
  <si>
    <t>Салат мясной</t>
  </si>
  <si>
    <t>"1"</t>
  </si>
  <si>
    <t>Компот из кураги</t>
  </si>
  <si>
    <t>Каша молочная пшенная с маслом</t>
  </si>
  <si>
    <t>Ответственный за составление меню</t>
  </si>
  <si>
    <t>Ужин 2</t>
  </si>
  <si>
    <t>Птица тушеная с овощами и рисом</t>
  </si>
  <si>
    <t>Котлета мясная</t>
  </si>
  <si>
    <t>Каша молочная ячневая с маслом</t>
  </si>
  <si>
    <t>Салат "Столичный"</t>
  </si>
  <si>
    <t>Напиток из плодов шиповника</t>
  </si>
  <si>
    <t>Запеканка картофельная с мясом и маслом</t>
  </si>
  <si>
    <t>пром. вып.</t>
  </si>
  <si>
    <t>Суп лапша-домашняя с курицей</t>
  </si>
  <si>
    <t>Ряженка</t>
  </si>
  <si>
    <t>Йогурт</t>
  </si>
  <si>
    <t>Снежок</t>
  </si>
  <si>
    <t>Жаркое по домашнему</t>
  </si>
  <si>
    <t>Суп с мясными фрикадельками</t>
  </si>
  <si>
    <t>Котлета рыбная</t>
  </si>
  <si>
    <t>Говядина запеченая в духовом шкафу с маслом</t>
  </si>
  <si>
    <t>Салат из сырых овощей</t>
  </si>
  <si>
    <t>Салат из свежих помидоров и огурцов</t>
  </si>
  <si>
    <t>Салат из свежих помидор со сладким перцем</t>
  </si>
  <si>
    <t xml:space="preserve"> Полдник</t>
  </si>
  <si>
    <t xml:space="preserve">  полдник</t>
  </si>
  <si>
    <t>Второй ужин</t>
  </si>
  <si>
    <t>второй ужин</t>
  </si>
  <si>
    <t>Кефир</t>
  </si>
  <si>
    <t xml:space="preserve"> полдник</t>
  </si>
  <si>
    <t>Суп молочный с рисом и маслом</t>
  </si>
  <si>
    <t>Суп молочный с гречкой  и маслом</t>
  </si>
  <si>
    <t>пром.вып.</t>
  </si>
  <si>
    <t>Энергетич. ценность (ккал)</t>
  </si>
  <si>
    <t>Д</t>
  </si>
  <si>
    <t>К</t>
  </si>
  <si>
    <t>I</t>
  </si>
  <si>
    <t>Селен</t>
  </si>
  <si>
    <t>F</t>
  </si>
  <si>
    <t>Макаронные изделия отварные с маслом</t>
  </si>
  <si>
    <t xml:space="preserve">      10     ДЕНЬ</t>
  </si>
  <si>
    <t xml:space="preserve">       1     ДЕНЬ</t>
  </si>
  <si>
    <t xml:space="preserve">        2   ДЕНЬ</t>
  </si>
  <si>
    <t xml:space="preserve">        3    ДЕНЬ</t>
  </si>
  <si>
    <t xml:space="preserve">        4     ДЕНЬ</t>
  </si>
  <si>
    <t xml:space="preserve">       5     ДЕНЬ</t>
  </si>
  <si>
    <t xml:space="preserve">        6     ДЕНЬ</t>
  </si>
  <si>
    <t xml:space="preserve">       7     ДЕНЬ</t>
  </si>
  <si>
    <t xml:space="preserve">       8    ДЕНЬ</t>
  </si>
  <si>
    <t xml:space="preserve">        9     ДЕНЬ</t>
  </si>
  <si>
    <t>Каша молочная рисоваяс маслом сливочным</t>
  </si>
  <si>
    <t>Бутерброд со сливочным маслом</t>
  </si>
  <si>
    <t>0.01</t>
  </si>
  <si>
    <t>ГОКУ  "Специальная(коррекционная школа)р.п.Лесогорск"</t>
  </si>
  <si>
    <t>Суп с крупой и мясом</t>
  </si>
  <si>
    <t>Котлета куриная</t>
  </si>
  <si>
    <t xml:space="preserve">                                                    </t>
  </si>
  <si>
    <t xml:space="preserve">                                                                                                  </t>
  </si>
  <si>
    <t>Капуста тушеная с   маслом</t>
  </si>
  <si>
    <t>Пирожок печеный с печенью</t>
  </si>
  <si>
    <t>Суп молочный с макарон. изд. и маслом</t>
  </si>
  <si>
    <r>
      <rPr>
        <sz val="9"/>
        <color theme="1"/>
        <rFont val="Times New Roman"/>
        <family val="1"/>
        <charset val="204"/>
      </rPr>
      <t>СЕЗОН</t>
    </r>
    <r>
      <rPr>
        <sz val="9"/>
        <rFont val="Times New Roman"/>
        <family val="1"/>
        <charset val="204"/>
      </rPr>
      <t>:  весенне - летний 2022г.</t>
    </r>
  </si>
  <si>
    <t>апреля  2022г.</t>
  </si>
  <si>
    <r>
      <rPr>
        <sz val="11"/>
        <color theme="1"/>
        <rFont val="Times New Roman"/>
        <family val="1"/>
        <charset val="204"/>
      </rPr>
      <t>СЕЗОН</t>
    </r>
    <r>
      <rPr>
        <sz val="11"/>
        <rFont val="Times New Roman"/>
        <family val="1"/>
        <charset val="204"/>
      </rPr>
      <t>:  весенне - летний 2022г.</t>
    </r>
  </si>
  <si>
    <t>Салат яичный</t>
  </si>
  <si>
    <t>Суп из  овощей с мясом</t>
  </si>
  <si>
    <t>Пюре картофельное с маслом сливочным</t>
  </si>
  <si>
    <t>Каша молочная манная со сливочным маслом</t>
  </si>
  <si>
    <t>Батон</t>
  </si>
  <si>
    <t>Яйцо вареное</t>
  </si>
  <si>
    <t>Щи из свежей капусты с мясом</t>
  </si>
  <si>
    <t>Солянка овощная с курицей</t>
  </si>
  <si>
    <t>Суп молочный с пшеном и маслом</t>
  </si>
  <si>
    <t>Напиток кофейный на молоке</t>
  </si>
  <si>
    <t>Печень по строгановски</t>
  </si>
  <si>
    <t>Гречка рассыпчатая с маслом</t>
  </si>
  <si>
    <t>Салат из свеклы с зеленым горошком</t>
  </si>
  <si>
    <t>Суп с клецками с курицей</t>
  </si>
  <si>
    <t>Рагу из овощей с мясом</t>
  </si>
  <si>
    <t>Булочка "Домашняя"</t>
  </si>
  <si>
    <t>Запеканка рисовая со сгущенным молоком</t>
  </si>
  <si>
    <t>Хлеб с маслом</t>
  </si>
  <si>
    <t>Суп картофельный с рыбными консервами</t>
  </si>
  <si>
    <t>Напиток лимонный</t>
  </si>
  <si>
    <t>Рыба тушеная с томатом и овощами</t>
  </si>
  <si>
    <t>Икра кабачковая</t>
  </si>
  <si>
    <t>Ватрушка " Венгерская"</t>
  </si>
  <si>
    <t>Омлет натуральный</t>
  </si>
  <si>
    <t>Курица отварная</t>
  </si>
  <si>
    <t>Каша молочная гречневая с маслом</t>
  </si>
  <si>
    <t xml:space="preserve">Борщ </t>
  </si>
  <si>
    <t xml:space="preserve">         </t>
  </si>
  <si>
    <t>Плов из птицы</t>
  </si>
  <si>
    <t xml:space="preserve"> Ужин</t>
  </si>
  <si>
    <t>Салат из свеклы с сыром и чесноком</t>
  </si>
  <si>
    <t>Тефтели рыбные</t>
  </si>
  <si>
    <t>Бутерброд с вареным сгущенным молоком</t>
  </si>
  <si>
    <t>Сельдь с луком</t>
  </si>
  <si>
    <t>Суп с бобовыми и мясом</t>
  </si>
  <si>
    <t>80/20</t>
  </si>
  <si>
    <t>70/30</t>
  </si>
  <si>
    <t>195/5</t>
  </si>
  <si>
    <t>Директор                                              А.М.Левитская</t>
  </si>
  <si>
    <t>В2</t>
  </si>
  <si>
    <t>0.09</t>
  </si>
  <si>
    <t>145/5</t>
  </si>
  <si>
    <t>170/30</t>
  </si>
  <si>
    <t>40/40/20</t>
  </si>
  <si>
    <t>ВОЗРАСТНАЯ КАТЕГОРИЯ: от 7 до 11 лет</t>
  </si>
  <si>
    <t>ВОЗРАСТНАЯ КАТЕГОРИЯ: от 7до 11 лет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</si>
</sst>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9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7"/>
      <color indexed="6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8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color indexed="61"/>
      <name val="Times New Roman"/>
      <family val="1"/>
      <charset val="204"/>
    </font>
    <font>
      <sz val="1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6"/>
      <color theme="1"/>
      <name val="PMingLiU-ExtB"/>
      <family val="1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9"/>
      <color indexed="6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7" fillId="2" borderId="10" applyNumberFormat="0" applyAlignment="0" applyProtection="0"/>
  </cellStyleXfs>
  <cellXfs count="369">
    <xf numFmtId="0" fontId="0" fillId="0" borderId="0" xfId="0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16" fillId="0" borderId="0" xfId="0" applyFont="1"/>
    <xf numFmtId="0" fontId="0" fillId="0" borderId="0" xfId="0"/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14" fillId="0" borderId="0" xfId="0" applyFont="1" applyBorder="1" applyAlignment="1"/>
    <xf numFmtId="0" fontId="14" fillId="0" borderId="2" xfId="0" applyFont="1" applyBorder="1" applyAlignment="1">
      <alignment horizontal="center" vertical="center"/>
    </xf>
    <xf numFmtId="0" fontId="22" fillId="0" borderId="0" xfId="0" applyFont="1"/>
    <xf numFmtId="0" fontId="14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top"/>
    </xf>
    <xf numFmtId="0" fontId="27" fillId="0" borderId="0" xfId="0" applyFont="1" applyAlignme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1" fillId="0" borderId="0" xfId="0" applyFont="1"/>
    <xf numFmtId="0" fontId="19" fillId="0" borderId="1" xfId="0" applyFont="1" applyBorder="1" applyAlignment="1">
      <alignment horizontal="center" vertical="top"/>
    </xf>
    <xf numFmtId="0" fontId="14" fillId="0" borderId="0" xfId="0" applyFont="1"/>
    <xf numFmtId="0" fontId="2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top"/>
    </xf>
    <xf numFmtId="164" fontId="32" fillId="0" borderId="1" xfId="0" applyNumberFormat="1" applyFont="1" applyBorder="1" applyAlignment="1">
      <alignment horizontal="center" vertical="center"/>
    </xf>
    <xf numFmtId="0" fontId="35" fillId="0" borderId="0" xfId="0" applyFont="1"/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0" fillId="0" borderId="0" xfId="0" applyFont="1" applyFill="1"/>
    <xf numFmtId="0" fontId="31" fillId="0" borderId="0" xfId="0" applyFont="1" applyFill="1"/>
    <xf numFmtId="0" fontId="1" fillId="3" borderId="0" xfId="0" applyFont="1" applyFill="1"/>
    <xf numFmtId="0" fontId="14" fillId="3" borderId="0" xfId="0" applyFont="1" applyFill="1"/>
    <xf numFmtId="0" fontId="0" fillId="3" borderId="0" xfId="0" applyFill="1"/>
    <xf numFmtId="0" fontId="19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top"/>
    </xf>
    <xf numFmtId="0" fontId="14" fillId="4" borderId="0" xfId="0" applyFont="1" applyFill="1"/>
    <xf numFmtId="0" fontId="14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0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top" wrapText="1"/>
    </xf>
    <xf numFmtId="0" fontId="33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horizontal="center" vertical="top" wrapText="1"/>
    </xf>
    <xf numFmtId="1" fontId="14" fillId="4" borderId="1" xfId="0" applyNumberFormat="1" applyFont="1" applyFill="1" applyBorder="1" applyAlignment="1">
      <alignment horizontal="center" vertical="top" wrapText="1"/>
    </xf>
    <xf numFmtId="2" fontId="14" fillId="4" borderId="1" xfId="0" applyNumberFormat="1" applyFont="1" applyFill="1" applyBorder="1" applyAlignment="1">
      <alignment horizontal="center" vertical="top" wrapText="1"/>
    </xf>
    <xf numFmtId="165" fontId="14" fillId="4" borderId="1" xfId="0" applyNumberFormat="1" applyFont="1" applyFill="1" applyBorder="1" applyAlignment="1">
      <alignment horizontal="center" vertical="top"/>
    </xf>
    <xf numFmtId="164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horizontal="center" vertical="top"/>
    </xf>
    <xf numFmtId="1" fontId="14" fillId="4" borderId="1" xfId="0" applyNumberFormat="1" applyFont="1" applyFill="1" applyBorder="1" applyAlignment="1">
      <alignment horizontal="center" vertical="top"/>
    </xf>
    <xf numFmtId="0" fontId="14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22" fillId="4" borderId="0" xfId="0" applyFont="1" applyFill="1"/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31" fillId="4" borderId="0" xfId="0" applyFont="1" applyFill="1" applyBorder="1" applyAlignment="1">
      <alignment horizontal="left" vertical="top"/>
    </xf>
    <xf numFmtId="0" fontId="31" fillId="4" borderId="0" xfId="0" applyFont="1" applyFill="1"/>
    <xf numFmtId="0" fontId="10" fillId="4" borderId="0" xfId="0" applyFont="1" applyFill="1"/>
    <xf numFmtId="0" fontId="0" fillId="4" borderId="0" xfId="0" applyFill="1" applyAlignment="1">
      <alignment horizontal="center"/>
    </xf>
    <xf numFmtId="0" fontId="10" fillId="4" borderId="0" xfId="0" applyFont="1" applyFill="1" applyBorder="1" applyAlignment="1">
      <alignment horizontal="left" vertical="top"/>
    </xf>
    <xf numFmtId="49" fontId="10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22" fillId="4" borderId="1" xfId="0" applyNumberFormat="1" applyFont="1" applyFill="1" applyBorder="1" applyAlignment="1">
      <alignment horizontal="center" vertical="center"/>
    </xf>
    <xf numFmtId="164" fontId="22" fillId="4" borderId="1" xfId="0" applyNumberFormat="1" applyFont="1" applyFill="1" applyBorder="1" applyAlignment="1">
      <alignment horizontal="center" vertical="center"/>
    </xf>
    <xf numFmtId="1" fontId="22" fillId="4" borderId="1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top"/>
    </xf>
    <xf numFmtId="0" fontId="15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top"/>
    </xf>
    <xf numFmtId="0" fontId="7" fillId="4" borderId="0" xfId="0" applyFont="1" applyFill="1"/>
    <xf numFmtId="0" fontId="1" fillId="4" borderId="0" xfId="0" applyFont="1" applyFill="1" applyBorder="1" applyAlignment="1">
      <alignment horizontal="left" vertical="top"/>
    </xf>
    <xf numFmtId="49" fontId="22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/>
    </xf>
    <xf numFmtId="164" fontId="14" fillId="4" borderId="1" xfId="0" applyNumberFormat="1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22" fillId="4" borderId="0" xfId="0" applyFont="1" applyFill="1" applyAlignment="1"/>
    <xf numFmtId="0" fontId="22" fillId="4" borderId="0" xfId="0" applyFont="1" applyFill="1" applyBorder="1" applyAlignment="1">
      <alignment horizontal="center"/>
    </xf>
    <xf numFmtId="0" fontId="4" fillId="4" borderId="0" xfId="0" applyFont="1" applyFill="1" applyAlignment="1"/>
    <xf numFmtId="0" fontId="29" fillId="4" borderId="1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top"/>
    </xf>
    <xf numFmtId="0" fontId="0" fillId="4" borderId="0" xfId="0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2" fillId="4" borderId="0" xfId="0" applyFont="1" applyFill="1" applyBorder="1" applyAlignment="1"/>
    <xf numFmtId="0" fontId="27" fillId="4" borderId="0" xfId="0" applyFont="1" applyFill="1" applyAlignment="1">
      <alignment horizontal="center"/>
    </xf>
    <xf numFmtId="0" fontId="26" fillId="4" borderId="0" xfId="0" applyFont="1" applyFill="1" applyAlignment="1">
      <alignment horizontal="left" vertical="center"/>
    </xf>
    <xf numFmtId="0" fontId="0" fillId="4" borderId="0" xfId="0" applyFill="1" applyAlignment="1"/>
    <xf numFmtId="0" fontId="11" fillId="4" borderId="0" xfId="0" applyFont="1" applyFill="1" applyBorder="1" applyAlignment="1">
      <alignment horizontal="left"/>
    </xf>
    <xf numFmtId="0" fontId="2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2" fillId="0" borderId="0" xfId="0" applyFont="1" applyFill="1" applyAlignment="1"/>
    <xf numFmtId="0" fontId="22" fillId="0" borderId="0" xfId="0" applyFont="1" applyFill="1" applyBorder="1" applyAlignment="1"/>
    <xf numFmtId="0" fontId="27" fillId="0" borderId="0" xfId="0" applyFont="1" applyFill="1" applyAlignment="1">
      <alignment horizontal="center"/>
    </xf>
    <xf numFmtId="0" fontId="4" fillId="0" borderId="0" xfId="0" applyFont="1" applyFill="1" applyAlignment="1"/>
    <xf numFmtId="0" fontId="14" fillId="0" borderId="0" xfId="0" applyFont="1" applyFill="1" applyAlignment="1"/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top"/>
    </xf>
    <xf numFmtId="1" fontId="14" fillId="0" borderId="1" xfId="0" applyNumberFormat="1" applyFont="1" applyFill="1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4" borderId="0" xfId="0" applyFont="1" applyFill="1" applyAlignment="1"/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6" fillId="3" borderId="0" xfId="0" applyFont="1" applyFill="1"/>
    <xf numFmtId="0" fontId="5" fillId="3" borderId="0" xfId="0" applyFont="1" applyFill="1"/>
    <xf numFmtId="0" fontId="0" fillId="3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top"/>
    </xf>
    <xf numFmtId="0" fontId="27" fillId="4" borderId="0" xfId="0" applyFont="1" applyFill="1" applyAlignment="1"/>
    <xf numFmtId="0" fontId="27" fillId="4" borderId="0" xfId="0" applyFont="1" applyFill="1" applyAlignment="1">
      <alignment horizontal="center"/>
    </xf>
    <xf numFmtId="0" fontId="16" fillId="4" borderId="0" xfId="0" applyFont="1" applyFill="1" applyAlignment="1"/>
    <xf numFmtId="0" fontId="30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/>
    </xf>
    <xf numFmtId="49" fontId="19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top"/>
    </xf>
    <xf numFmtId="164" fontId="32" fillId="4" borderId="1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1" fillId="4" borderId="0" xfId="0" applyFont="1" applyFill="1" applyBorder="1" applyAlignment="1"/>
    <xf numFmtId="0" fontId="31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top"/>
    </xf>
    <xf numFmtId="164" fontId="23" fillId="4" borderId="1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Border="1" applyAlignment="1"/>
    <xf numFmtId="0" fontId="0" fillId="4" borderId="0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7" fillId="0" borderId="0" xfId="0" applyFont="1" applyFill="1" applyAlignment="1"/>
    <xf numFmtId="0" fontId="16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49" fontId="1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164" fontId="32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3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top"/>
    </xf>
    <xf numFmtId="0" fontId="31" fillId="0" borderId="0" xfId="0" applyFont="1" applyFill="1" applyAlignment="1"/>
    <xf numFmtId="0" fontId="35" fillId="0" borderId="0" xfId="0" applyFont="1" applyFill="1"/>
    <xf numFmtId="49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6" fillId="0" borderId="0" xfId="0" applyFont="1" applyFill="1" applyAlignment="1"/>
    <xf numFmtId="0" fontId="18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0" fillId="0" borderId="0" xfId="0" applyFont="1" applyFill="1" applyBorder="1" applyAlignment="1">
      <alignment horizontal="left" vertical="top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vertical="top"/>
    </xf>
    <xf numFmtId="0" fontId="0" fillId="0" borderId="0" xfId="0" applyFill="1" applyBorder="1"/>
    <xf numFmtId="164" fontId="38" fillId="0" borderId="10" xfId="1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/>
    </xf>
    <xf numFmtId="0" fontId="29" fillId="4" borderId="4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top"/>
    </xf>
    <xf numFmtId="0" fontId="32" fillId="4" borderId="0" xfId="0" applyFont="1" applyFill="1" applyAlignment="1">
      <alignment horizontal="left" vertical="center"/>
    </xf>
    <xf numFmtId="0" fontId="14" fillId="4" borderId="2" xfId="0" applyFont="1" applyFill="1" applyBorder="1" applyAlignment="1">
      <alignment horizontal="left"/>
    </xf>
    <xf numFmtId="0" fontId="29" fillId="4" borderId="5" xfId="0" applyFont="1" applyFill="1" applyBorder="1" applyAlignment="1">
      <alignment horizontal="center" vertical="top" wrapText="1"/>
    </xf>
    <xf numFmtId="0" fontId="29" fillId="4" borderId="6" xfId="0" applyFont="1" applyFill="1" applyBorder="1" applyAlignment="1">
      <alignment horizontal="center" vertical="top" wrapText="1"/>
    </xf>
    <xf numFmtId="0" fontId="29" fillId="4" borderId="7" xfId="0" applyFont="1" applyFill="1" applyBorder="1" applyAlignment="1">
      <alignment horizontal="center" vertical="top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16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view="pageBreakPreview" zoomScaleNormal="100" zoomScaleSheetLayoutView="100" workbookViewId="0">
      <selection activeCell="B3" sqref="B3:E3"/>
    </sheetView>
  </sheetViews>
  <sheetFormatPr defaultRowHeight="15"/>
  <cols>
    <col min="1" max="1" width="7" style="52" customWidth="1"/>
    <col min="2" max="2" width="27.85546875" style="52" customWidth="1"/>
    <col min="3" max="3" width="8" style="52" customWidth="1"/>
    <col min="4" max="5" width="4.5703125" style="52" customWidth="1"/>
    <col min="6" max="6" width="5.5703125" style="52" customWidth="1"/>
    <col min="7" max="7" width="9.140625" style="52" customWidth="1"/>
    <col min="8" max="8" width="4.5703125" style="52" customWidth="1"/>
    <col min="9" max="12" width="4.7109375" style="52" customWidth="1"/>
    <col min="13" max="13" width="5.42578125" style="52" customWidth="1"/>
    <col min="14" max="20" width="4.5703125" style="52" customWidth="1"/>
    <col min="21" max="22" width="9.140625" style="52"/>
  </cols>
  <sheetData>
    <row r="1" spans="1:22" ht="9.9499999999999993" customHeight="1">
      <c r="A1" s="141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40"/>
      <c r="R1" s="141"/>
      <c r="S1" s="141"/>
      <c r="T1" s="141"/>
    </row>
    <row r="2" spans="1:22" ht="9.9499999999999993" customHeight="1">
      <c r="A2" s="142"/>
      <c r="B2" s="142"/>
      <c r="C2" s="141"/>
      <c r="D2" s="141"/>
      <c r="E2" s="141"/>
      <c r="F2" s="142"/>
      <c r="G2" s="278" t="s">
        <v>3</v>
      </c>
      <c r="H2" s="278"/>
      <c r="I2" s="278"/>
      <c r="J2" s="278"/>
      <c r="K2" s="279"/>
      <c r="L2" s="141"/>
      <c r="M2" s="280" t="s">
        <v>2</v>
      </c>
      <c r="N2" s="281"/>
      <c r="O2" s="281"/>
      <c r="P2" s="281"/>
      <c r="Q2" s="281"/>
      <c r="R2" s="281"/>
      <c r="S2" s="281"/>
      <c r="T2" s="282"/>
    </row>
    <row r="3" spans="1:22" ht="9.9499999999999993" customHeight="1">
      <c r="A3" s="196" t="s">
        <v>1</v>
      </c>
      <c r="B3" s="368" t="s">
        <v>114</v>
      </c>
      <c r="C3" s="368"/>
      <c r="D3" s="368"/>
      <c r="E3" s="229"/>
      <c r="F3" s="229"/>
      <c r="G3" s="279" t="s">
        <v>4</v>
      </c>
      <c r="H3" s="279"/>
      <c r="I3" s="279"/>
      <c r="J3" s="279"/>
      <c r="K3" s="279"/>
      <c r="L3" s="141"/>
      <c r="M3" s="280">
        <v>330517</v>
      </c>
      <c r="N3" s="281"/>
      <c r="O3" s="281"/>
      <c r="P3" s="281"/>
      <c r="Q3" s="281"/>
      <c r="R3" s="281"/>
      <c r="S3" s="281"/>
      <c r="T3" s="282"/>
    </row>
    <row r="4" spans="1:22" ht="9.9499999999999993" customHeight="1">
      <c r="A4" s="284" t="s">
        <v>5</v>
      </c>
      <c r="B4" s="284"/>
      <c r="C4" s="197"/>
      <c r="D4" s="141"/>
      <c r="E4" s="141"/>
      <c r="F4" s="141"/>
      <c r="G4" s="142"/>
      <c r="H4" s="142"/>
      <c r="I4" s="142"/>
      <c r="J4" s="141"/>
      <c r="K4" s="141"/>
      <c r="L4" s="141"/>
      <c r="M4" s="280"/>
      <c r="N4" s="281"/>
      <c r="O4" s="281"/>
      <c r="P4" s="281"/>
      <c r="Q4" s="281"/>
      <c r="R4" s="281"/>
      <c r="S4" s="281"/>
      <c r="T4" s="282"/>
    </row>
    <row r="5" spans="1:22" ht="7.5" customHeight="1">
      <c r="A5" s="197"/>
      <c r="B5" s="197"/>
      <c r="C5" s="197"/>
      <c r="D5" s="141"/>
      <c r="E5" s="141"/>
      <c r="F5" s="141"/>
      <c r="G5" s="142"/>
      <c r="H5" s="142"/>
      <c r="I5" s="142"/>
      <c r="J5" s="141"/>
      <c r="K5" s="141"/>
      <c r="L5" s="141"/>
      <c r="M5" s="230"/>
      <c r="N5" s="230"/>
      <c r="O5" s="230"/>
      <c r="P5" s="230"/>
      <c r="Q5" s="230"/>
      <c r="R5" s="230"/>
      <c r="S5" s="230"/>
      <c r="T5" s="230"/>
    </row>
    <row r="6" spans="1:22" ht="12" customHeight="1">
      <c r="A6" s="197"/>
      <c r="B6" s="197"/>
      <c r="C6" s="197"/>
      <c r="D6" s="286" t="s">
        <v>163</v>
      </c>
      <c r="E6" s="286"/>
      <c r="F6" s="286"/>
      <c r="G6" s="286"/>
      <c r="H6" s="286"/>
      <c r="I6" s="286"/>
      <c r="J6" s="286"/>
      <c r="K6" s="286"/>
      <c r="L6" s="141"/>
      <c r="M6" s="230"/>
      <c r="N6" s="230"/>
      <c r="O6" s="230"/>
      <c r="P6" s="230"/>
      <c r="Q6" s="230"/>
      <c r="R6" s="230"/>
      <c r="S6" s="230"/>
      <c r="T6" s="230"/>
    </row>
    <row r="7" spans="1:22" ht="9.9499999999999993" customHeight="1">
      <c r="A7" s="141"/>
      <c r="B7" s="141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41"/>
      <c r="P7" s="141"/>
      <c r="Q7" s="141"/>
      <c r="R7" s="141"/>
      <c r="S7" s="141"/>
      <c r="T7" s="141"/>
    </row>
    <row r="8" spans="1:22" ht="9.9499999999999993" customHeight="1">
      <c r="A8" s="141"/>
      <c r="B8" s="141"/>
      <c r="C8" s="141"/>
      <c r="D8" s="141"/>
      <c r="E8" s="141"/>
      <c r="F8" s="279"/>
      <c r="G8" s="279"/>
      <c r="H8" s="279"/>
      <c r="I8" s="279"/>
      <c r="J8" s="279"/>
      <c r="K8" s="279"/>
      <c r="L8" s="279"/>
      <c r="M8" s="279"/>
      <c r="N8" s="279"/>
      <c r="O8" s="141"/>
      <c r="P8" s="141"/>
      <c r="Q8" s="141"/>
      <c r="R8" s="141"/>
      <c r="S8" s="141"/>
      <c r="T8" s="141"/>
    </row>
    <row r="9" spans="1:22" s="18" customFormat="1" ht="13.5" customHeight="1">
      <c r="A9" s="144"/>
      <c r="B9" s="144"/>
      <c r="C9" s="144"/>
      <c r="D9" s="144"/>
      <c r="E9" s="198" t="s">
        <v>62</v>
      </c>
      <c r="F9" s="285" t="s">
        <v>123</v>
      </c>
      <c r="G9" s="285"/>
      <c r="H9" s="285"/>
      <c r="I9" s="143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52"/>
      <c r="V9" s="52"/>
    </row>
    <row r="10" spans="1:22" ht="9.75" hidden="1" customHeight="1">
      <c r="A10" s="144"/>
      <c r="B10" s="251" t="s">
        <v>8</v>
      </c>
      <c r="C10" s="251"/>
      <c r="D10" s="251"/>
      <c r="E10" s="252"/>
      <c r="F10" s="252"/>
      <c r="G10" s="144"/>
      <c r="H10" s="253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</row>
    <row r="11" spans="1:22" ht="0.75" customHeight="1">
      <c r="A11" s="144"/>
      <c r="B11" s="144"/>
      <c r="C11" s="144"/>
      <c r="D11" s="144"/>
      <c r="E11" s="144" t="s">
        <v>9</v>
      </c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</row>
    <row r="12" spans="1:22" ht="7.5" customHeight="1">
      <c r="A12" s="276" t="s">
        <v>101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</row>
    <row r="13" spans="1:22" ht="7.5" customHeight="1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</row>
    <row r="14" spans="1:22" s="18" customFormat="1" ht="12" customHeight="1">
      <c r="A14" s="145"/>
      <c r="B14" s="269" t="s">
        <v>122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28"/>
      <c r="Q14" s="52"/>
      <c r="R14" s="52"/>
      <c r="S14" s="52"/>
      <c r="T14" s="52"/>
      <c r="U14" s="52"/>
      <c r="V14" s="52"/>
    </row>
    <row r="15" spans="1:22" s="5" customFormat="1" ht="12" customHeight="1">
      <c r="A15" s="145"/>
      <c r="B15" s="270" t="s">
        <v>169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31"/>
      <c r="Q15" s="199"/>
      <c r="R15" s="199"/>
      <c r="S15" s="199"/>
      <c r="T15" s="199"/>
      <c r="U15" s="199"/>
      <c r="V15" s="199"/>
    </row>
    <row r="16" spans="1:22" s="5" customFormat="1" ht="11.25" customHeight="1">
      <c r="A16" s="271" t="s">
        <v>10</v>
      </c>
      <c r="B16" s="271" t="s">
        <v>11</v>
      </c>
      <c r="C16" s="271" t="s">
        <v>12</v>
      </c>
      <c r="D16" s="273" t="s">
        <v>34</v>
      </c>
      <c r="E16" s="274"/>
      <c r="F16" s="275"/>
      <c r="G16" s="271" t="s">
        <v>13</v>
      </c>
      <c r="H16" s="266" t="s">
        <v>14</v>
      </c>
      <c r="I16" s="267"/>
      <c r="J16" s="267"/>
      <c r="K16" s="267"/>
      <c r="L16" s="268"/>
      <c r="M16" s="266" t="s">
        <v>15</v>
      </c>
      <c r="N16" s="267"/>
      <c r="O16" s="267"/>
      <c r="P16" s="267"/>
      <c r="Q16" s="267"/>
      <c r="R16" s="267"/>
      <c r="S16" s="267"/>
      <c r="T16" s="268"/>
      <c r="U16" s="199"/>
      <c r="V16" s="199"/>
    </row>
    <row r="17" spans="1:22" s="5" customFormat="1" ht="9" customHeight="1">
      <c r="A17" s="272"/>
      <c r="B17" s="272"/>
      <c r="C17" s="272"/>
      <c r="D17" s="200" t="s">
        <v>16</v>
      </c>
      <c r="E17" s="200" t="s">
        <v>17</v>
      </c>
      <c r="F17" s="200" t="s">
        <v>18</v>
      </c>
      <c r="G17" s="272"/>
      <c r="H17" s="146" t="s">
        <v>19</v>
      </c>
      <c r="I17" s="146" t="s">
        <v>164</v>
      </c>
      <c r="J17" s="147" t="s">
        <v>20</v>
      </c>
      <c r="K17" s="147" t="s">
        <v>21</v>
      </c>
      <c r="L17" s="147" t="s">
        <v>95</v>
      </c>
      <c r="M17" s="147" t="s">
        <v>22</v>
      </c>
      <c r="N17" s="147" t="s">
        <v>23</v>
      </c>
      <c r="O17" s="147" t="s">
        <v>24</v>
      </c>
      <c r="P17" s="147" t="s">
        <v>25</v>
      </c>
      <c r="Q17" s="147" t="s">
        <v>96</v>
      </c>
      <c r="R17" s="147" t="s">
        <v>97</v>
      </c>
      <c r="S17" s="147" t="s">
        <v>98</v>
      </c>
      <c r="T17" s="147" t="s">
        <v>99</v>
      </c>
      <c r="U17" s="199"/>
      <c r="V17" s="199"/>
    </row>
    <row r="18" spans="1:22" s="52" customFormat="1" ht="10.5" customHeight="1">
      <c r="A18" s="53">
        <v>289</v>
      </c>
      <c r="B18" s="47" t="s">
        <v>51</v>
      </c>
      <c r="C18" s="201" t="s">
        <v>162</v>
      </c>
      <c r="D18" s="51">
        <v>3.1</v>
      </c>
      <c r="E18" s="51">
        <v>3.6</v>
      </c>
      <c r="F18" s="51">
        <v>11.8</v>
      </c>
      <c r="G18" s="48">
        <v>216</v>
      </c>
      <c r="H18" s="51">
        <v>0.05</v>
      </c>
      <c r="I18" s="51">
        <v>0.1</v>
      </c>
      <c r="J18" s="48">
        <v>0</v>
      </c>
      <c r="K18" s="48">
        <v>9</v>
      </c>
      <c r="L18" s="51">
        <v>0.5</v>
      </c>
      <c r="M18" s="48">
        <v>74</v>
      </c>
      <c r="N18" s="48">
        <v>98</v>
      </c>
      <c r="O18" s="48">
        <v>11</v>
      </c>
      <c r="P18" s="51">
        <v>0.1</v>
      </c>
      <c r="Q18" s="48">
        <v>74</v>
      </c>
      <c r="R18" s="54">
        <v>0.01</v>
      </c>
      <c r="S18" s="50">
        <v>1E-3</v>
      </c>
      <c r="T18" s="51">
        <v>0.1</v>
      </c>
      <c r="U18" s="57"/>
    </row>
    <row r="19" spans="1:22" s="58" customFormat="1" ht="21.75" customHeight="1">
      <c r="A19" s="53">
        <v>2</v>
      </c>
      <c r="B19" s="47" t="s">
        <v>157</v>
      </c>
      <c r="C19" s="201" t="s">
        <v>161</v>
      </c>
      <c r="D19" s="203">
        <v>7.8</v>
      </c>
      <c r="E19" s="203">
        <v>3.3</v>
      </c>
      <c r="F19" s="203">
        <v>50.7</v>
      </c>
      <c r="G19" s="204">
        <v>262</v>
      </c>
      <c r="H19" s="54">
        <v>0.09</v>
      </c>
      <c r="I19" s="54">
        <v>0.01</v>
      </c>
      <c r="J19" s="51">
        <v>0.21</v>
      </c>
      <c r="K19" s="48">
        <v>55</v>
      </c>
      <c r="L19" s="51">
        <v>0.2</v>
      </c>
      <c r="M19" s="48">
        <v>58</v>
      </c>
      <c r="N19" s="48">
        <v>56</v>
      </c>
      <c r="O19" s="48">
        <v>16.5</v>
      </c>
      <c r="P19" s="51">
        <v>1.21</v>
      </c>
      <c r="Q19" s="48">
        <v>58</v>
      </c>
      <c r="R19" s="48">
        <v>0</v>
      </c>
      <c r="S19" s="50">
        <v>3.0000000000000001E-3</v>
      </c>
      <c r="T19" s="51">
        <v>0.21</v>
      </c>
      <c r="U19" s="49"/>
      <c r="V19" s="49"/>
    </row>
    <row r="20" spans="1:22" s="58" customFormat="1" ht="10.5" customHeight="1">
      <c r="A20" s="53">
        <v>715</v>
      </c>
      <c r="B20" s="47" t="s">
        <v>49</v>
      </c>
      <c r="C20" s="195">
        <v>200</v>
      </c>
      <c r="D20" s="51">
        <v>1.5</v>
      </c>
      <c r="E20" s="51">
        <v>1.4</v>
      </c>
      <c r="F20" s="51">
        <v>15.9</v>
      </c>
      <c r="G20" s="195">
        <v>81</v>
      </c>
      <c r="H20" s="51">
        <v>0.1</v>
      </c>
      <c r="I20" s="51">
        <v>0.1</v>
      </c>
      <c r="J20" s="51">
        <v>0.1</v>
      </c>
      <c r="K20" s="48">
        <v>46</v>
      </c>
      <c r="L20" s="51">
        <v>0.1</v>
      </c>
      <c r="M20" s="48">
        <v>56</v>
      </c>
      <c r="N20" s="48">
        <v>8.24</v>
      </c>
      <c r="O20" s="48">
        <v>4.4000000000000004</v>
      </c>
      <c r="P20" s="51">
        <v>1.1000000000000001</v>
      </c>
      <c r="Q20" s="48">
        <v>55</v>
      </c>
      <c r="R20" s="48">
        <v>0</v>
      </c>
      <c r="S20" s="50">
        <v>1E-3</v>
      </c>
      <c r="T20" s="51">
        <v>0.1</v>
      </c>
      <c r="U20" s="49"/>
      <c r="V20" s="49"/>
    </row>
    <row r="21" spans="1:22" s="70" customFormat="1" ht="11.25" customHeight="1">
      <c r="A21" s="234"/>
      <c r="B21" s="260" t="s">
        <v>31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2"/>
      <c r="P21" s="148"/>
      <c r="Q21" s="55"/>
      <c r="R21" s="55"/>
      <c r="S21" s="55"/>
      <c r="T21" s="55"/>
      <c r="U21" s="49"/>
      <c r="V21" s="49"/>
    </row>
    <row r="22" spans="1:22" s="76" customFormat="1" ht="11.25" customHeight="1">
      <c r="A22" s="53">
        <v>76</v>
      </c>
      <c r="B22" s="47" t="s">
        <v>158</v>
      </c>
      <c r="C22" s="149">
        <v>80</v>
      </c>
      <c r="D22" s="51">
        <v>10.1</v>
      </c>
      <c r="E22" s="51">
        <v>10.3</v>
      </c>
      <c r="F22" s="51">
        <v>1.3</v>
      </c>
      <c r="G22" s="48">
        <v>164</v>
      </c>
      <c r="H22" s="149">
        <v>0.1</v>
      </c>
      <c r="I22" s="149">
        <v>0.1</v>
      </c>
      <c r="J22" s="51">
        <v>3.4</v>
      </c>
      <c r="K22" s="48">
        <v>63</v>
      </c>
      <c r="L22" s="51">
        <v>0.24</v>
      </c>
      <c r="M22" s="48">
        <v>51</v>
      </c>
      <c r="N22" s="48">
        <v>98</v>
      </c>
      <c r="O22" s="48">
        <v>9</v>
      </c>
      <c r="P22" s="51">
        <v>0.5</v>
      </c>
      <c r="Q22" s="48">
        <v>24</v>
      </c>
      <c r="R22" s="54">
        <v>0.01</v>
      </c>
      <c r="S22" s="50">
        <v>1E-3</v>
      </c>
      <c r="T22" s="51">
        <v>0.2</v>
      </c>
      <c r="U22" s="52"/>
      <c r="V22" s="52"/>
    </row>
    <row r="23" spans="1:22" s="70" customFormat="1" ht="11.25" customHeight="1">
      <c r="A23" s="155">
        <v>206</v>
      </c>
      <c r="B23" s="207" t="s">
        <v>159</v>
      </c>
      <c r="C23" s="195">
        <v>200</v>
      </c>
      <c r="D23" s="149">
        <v>9.1</v>
      </c>
      <c r="E23" s="149">
        <v>3.3</v>
      </c>
      <c r="F23" s="149">
        <v>5.7</v>
      </c>
      <c r="G23" s="149">
        <v>132</v>
      </c>
      <c r="H23" s="149">
        <v>0.2</v>
      </c>
      <c r="I23" s="149">
        <v>0.1</v>
      </c>
      <c r="J23" s="51">
        <v>3.4</v>
      </c>
      <c r="K23" s="48">
        <v>63</v>
      </c>
      <c r="L23" s="51">
        <v>0.74</v>
      </c>
      <c r="M23" s="48">
        <v>60.09</v>
      </c>
      <c r="N23" s="48">
        <v>67</v>
      </c>
      <c r="O23" s="48">
        <v>3</v>
      </c>
      <c r="P23" s="51">
        <v>0.5</v>
      </c>
      <c r="Q23" s="48">
        <v>53</v>
      </c>
      <c r="R23" s="54">
        <v>0.01</v>
      </c>
      <c r="S23" s="50">
        <v>1E-3</v>
      </c>
      <c r="T23" s="51">
        <v>0.1</v>
      </c>
      <c r="U23" s="49"/>
      <c r="V23" s="49"/>
    </row>
    <row r="24" spans="1:22" s="60" customFormat="1" ht="11.25" customHeight="1">
      <c r="A24" s="53">
        <v>413</v>
      </c>
      <c r="B24" s="47" t="s">
        <v>100</v>
      </c>
      <c r="C24" s="195" t="s">
        <v>166</v>
      </c>
      <c r="D24" s="51">
        <v>6.8</v>
      </c>
      <c r="E24" s="51">
        <v>0.8</v>
      </c>
      <c r="F24" s="51">
        <v>28</v>
      </c>
      <c r="G24" s="149">
        <v>110</v>
      </c>
      <c r="H24" s="54">
        <v>7.0000000000000007E-2</v>
      </c>
      <c r="I24" s="54">
        <v>0.06</v>
      </c>
      <c r="J24" s="51">
        <v>29.5</v>
      </c>
      <c r="K24" s="48">
        <v>14</v>
      </c>
      <c r="L24" s="51">
        <v>0.3</v>
      </c>
      <c r="M24" s="48">
        <v>63</v>
      </c>
      <c r="N24" s="48">
        <v>72.2</v>
      </c>
      <c r="O24" s="48">
        <v>19.399999999999999</v>
      </c>
      <c r="P24" s="51">
        <v>1.1000000000000001</v>
      </c>
      <c r="Q24" s="48">
        <v>69</v>
      </c>
      <c r="R24" s="48">
        <v>0</v>
      </c>
      <c r="S24" s="50">
        <v>2E-3</v>
      </c>
      <c r="T24" s="51">
        <v>0.1</v>
      </c>
      <c r="U24" s="52"/>
      <c r="V24" s="52"/>
    </row>
    <row r="25" spans="1:22" s="60" customFormat="1" ht="11.25" customHeight="1">
      <c r="A25" s="53">
        <v>582</v>
      </c>
      <c r="B25" s="47" t="s">
        <v>135</v>
      </c>
      <c r="C25" s="195">
        <v>90</v>
      </c>
      <c r="D25" s="51">
        <v>5.8</v>
      </c>
      <c r="E25" s="51">
        <v>6.2</v>
      </c>
      <c r="F25" s="51">
        <v>9.3000000000000007</v>
      </c>
      <c r="G25" s="149">
        <v>117</v>
      </c>
      <c r="H25" s="54">
        <v>0.01</v>
      </c>
      <c r="I25" s="54">
        <v>0.1</v>
      </c>
      <c r="J25" s="51">
        <v>0</v>
      </c>
      <c r="K25" s="48">
        <v>54</v>
      </c>
      <c r="L25" s="51">
        <v>0.2</v>
      </c>
      <c r="M25" s="48">
        <v>33.4</v>
      </c>
      <c r="N25" s="48">
        <v>42</v>
      </c>
      <c r="O25" s="48">
        <v>17</v>
      </c>
      <c r="P25" s="51">
        <v>1.9</v>
      </c>
      <c r="Q25" s="48">
        <v>34</v>
      </c>
      <c r="R25" s="48">
        <v>0</v>
      </c>
      <c r="S25" s="50">
        <v>2E-3</v>
      </c>
      <c r="T25" s="51">
        <v>0.4</v>
      </c>
      <c r="U25" s="52"/>
      <c r="V25" s="52"/>
    </row>
    <row r="26" spans="1:22" s="58" customFormat="1" ht="11.25" customHeight="1">
      <c r="A26" s="202" t="s">
        <v>73</v>
      </c>
      <c r="B26" s="47" t="s">
        <v>46</v>
      </c>
      <c r="C26" s="149">
        <v>40</v>
      </c>
      <c r="D26" s="51">
        <v>3.2</v>
      </c>
      <c r="E26" s="51">
        <v>0.4</v>
      </c>
      <c r="F26" s="51">
        <v>19.399999999999999</v>
      </c>
      <c r="G26" s="48">
        <v>94</v>
      </c>
      <c r="H26" s="48">
        <v>0</v>
      </c>
      <c r="I26" s="54">
        <v>0.05</v>
      </c>
      <c r="J26" s="51">
        <v>0.1</v>
      </c>
      <c r="K26" s="48">
        <v>0</v>
      </c>
      <c r="L26" s="51">
        <v>0.2</v>
      </c>
      <c r="M26" s="48">
        <v>25</v>
      </c>
      <c r="N26" s="48">
        <v>105</v>
      </c>
      <c r="O26" s="48">
        <v>4.4000000000000004</v>
      </c>
      <c r="P26" s="51">
        <v>0.85</v>
      </c>
      <c r="Q26" s="48">
        <v>65</v>
      </c>
      <c r="R26" s="48">
        <v>0</v>
      </c>
      <c r="S26" s="50">
        <v>1E-3</v>
      </c>
      <c r="T26" s="51">
        <v>0.1</v>
      </c>
      <c r="U26" s="49"/>
      <c r="V26" s="49"/>
    </row>
    <row r="27" spans="1:22" s="59" customFormat="1" ht="9.75" customHeight="1">
      <c r="A27" s="202" t="s">
        <v>93</v>
      </c>
      <c r="B27" s="47" t="s">
        <v>42</v>
      </c>
      <c r="C27" s="149">
        <v>40</v>
      </c>
      <c r="D27" s="51">
        <v>2.2000000000000002</v>
      </c>
      <c r="E27" s="51">
        <v>0.4</v>
      </c>
      <c r="F27" s="51">
        <v>19.8</v>
      </c>
      <c r="G27" s="48">
        <v>92</v>
      </c>
      <c r="H27" s="51">
        <v>0.1</v>
      </c>
      <c r="I27" s="54">
        <v>0.05</v>
      </c>
      <c r="J27" s="51">
        <v>0.1</v>
      </c>
      <c r="K27" s="48">
        <v>25</v>
      </c>
      <c r="L27" s="51">
        <v>0.2</v>
      </c>
      <c r="M27" s="48">
        <v>91</v>
      </c>
      <c r="N27" s="48">
        <v>105</v>
      </c>
      <c r="O27" s="48">
        <v>15</v>
      </c>
      <c r="P27" s="51">
        <v>1.1000000000000001</v>
      </c>
      <c r="Q27" s="48">
        <v>65</v>
      </c>
      <c r="R27" s="48">
        <v>0</v>
      </c>
      <c r="S27" s="50">
        <v>1E-3</v>
      </c>
      <c r="T27" s="51">
        <v>0.1</v>
      </c>
      <c r="U27" s="55"/>
      <c r="V27" s="55"/>
    </row>
    <row r="28" spans="1:22" s="60" customFormat="1" ht="11.25" customHeight="1">
      <c r="A28" s="53">
        <v>1014</v>
      </c>
      <c r="B28" s="47" t="s">
        <v>71</v>
      </c>
      <c r="C28" s="195">
        <v>200</v>
      </c>
      <c r="D28" s="149">
        <v>0.4</v>
      </c>
      <c r="E28" s="149">
        <v>0.3</v>
      </c>
      <c r="F28" s="51">
        <v>17.2</v>
      </c>
      <c r="G28" s="48">
        <v>72.8</v>
      </c>
      <c r="H28" s="201">
        <v>0</v>
      </c>
      <c r="I28" s="149">
        <v>0.1</v>
      </c>
      <c r="J28" s="51">
        <v>2.2000000000000002</v>
      </c>
      <c r="K28" s="48">
        <v>65</v>
      </c>
      <c r="L28" s="51">
        <v>0.2</v>
      </c>
      <c r="M28" s="48">
        <v>33.6</v>
      </c>
      <c r="N28" s="48">
        <v>38</v>
      </c>
      <c r="O28" s="48">
        <v>4.5</v>
      </c>
      <c r="P28" s="51">
        <v>0.5</v>
      </c>
      <c r="Q28" s="48">
        <v>33.6</v>
      </c>
      <c r="R28" s="54">
        <v>0.01</v>
      </c>
      <c r="S28" s="50">
        <v>5.0000000000000001E-3</v>
      </c>
      <c r="T28" s="51">
        <v>0.3</v>
      </c>
      <c r="U28" s="52"/>
      <c r="V28" s="52"/>
    </row>
    <row r="29" spans="1:22" s="76" customFormat="1" ht="11.25" customHeight="1">
      <c r="A29" s="236"/>
      <c r="B29" s="257" t="s">
        <v>85</v>
      </c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9"/>
      <c r="P29" s="148"/>
      <c r="Q29" s="55"/>
      <c r="R29" s="55"/>
      <c r="S29" s="55"/>
      <c r="T29" s="55"/>
      <c r="U29" s="52"/>
      <c r="V29" s="52"/>
    </row>
    <row r="30" spans="1:22" s="70" customFormat="1" ht="10.5" customHeight="1">
      <c r="A30" s="209" t="s">
        <v>73</v>
      </c>
      <c r="B30" s="47" t="s">
        <v>56</v>
      </c>
      <c r="C30" s="237">
        <v>25</v>
      </c>
      <c r="D30" s="238">
        <v>4.5999999999999996</v>
      </c>
      <c r="E30" s="238">
        <v>20.8</v>
      </c>
      <c r="F30" s="238">
        <v>13</v>
      </c>
      <c r="G30" s="239">
        <v>140</v>
      </c>
      <c r="H30" s="240">
        <v>0.02</v>
      </c>
      <c r="I30" s="240">
        <v>0.02</v>
      </c>
      <c r="J30" s="239">
        <v>0</v>
      </c>
      <c r="K30" s="239">
        <v>57</v>
      </c>
      <c r="L30" s="238">
        <v>0.4</v>
      </c>
      <c r="M30" s="239">
        <v>31</v>
      </c>
      <c r="N30" s="239">
        <v>45</v>
      </c>
      <c r="O30" s="239">
        <v>18</v>
      </c>
      <c r="P30" s="238">
        <v>0.6</v>
      </c>
      <c r="Q30" s="239">
        <v>31</v>
      </c>
      <c r="R30" s="240">
        <v>0.01</v>
      </c>
      <c r="S30" s="153">
        <v>1E-3</v>
      </c>
      <c r="T30" s="238">
        <v>0.1</v>
      </c>
      <c r="U30" s="49"/>
      <c r="V30" s="49"/>
    </row>
    <row r="31" spans="1:22" s="58" customFormat="1" ht="10.5" customHeight="1">
      <c r="A31" s="53">
        <v>847</v>
      </c>
      <c r="B31" s="47" t="s">
        <v>57</v>
      </c>
      <c r="C31" s="149">
        <v>185</v>
      </c>
      <c r="D31" s="152">
        <v>1.4</v>
      </c>
      <c r="E31" s="152">
        <v>0.5</v>
      </c>
      <c r="F31" s="152">
        <v>24.6</v>
      </c>
      <c r="G31" s="48">
        <v>110</v>
      </c>
      <c r="H31" s="150">
        <v>0.04</v>
      </c>
      <c r="I31" s="150">
        <v>0.09</v>
      </c>
      <c r="J31" s="152">
        <v>9.5</v>
      </c>
      <c r="K31" s="151">
        <v>23</v>
      </c>
      <c r="L31" s="152">
        <v>0.2</v>
      </c>
      <c r="M31" s="151">
        <v>70</v>
      </c>
      <c r="N31" s="151">
        <v>11</v>
      </c>
      <c r="O31" s="151">
        <v>4</v>
      </c>
      <c r="P31" s="152">
        <v>0.1</v>
      </c>
      <c r="Q31" s="151">
        <v>12</v>
      </c>
      <c r="R31" s="150">
        <v>0.01</v>
      </c>
      <c r="S31" s="153">
        <v>1E-3</v>
      </c>
      <c r="T31" s="152">
        <v>0.1</v>
      </c>
      <c r="U31" s="49"/>
      <c r="V31" s="49"/>
    </row>
    <row r="32" spans="1:22" s="60" customFormat="1" ht="12" customHeight="1">
      <c r="A32" s="202" t="s">
        <v>73</v>
      </c>
      <c r="B32" s="47" t="s">
        <v>38</v>
      </c>
      <c r="C32" s="210">
        <v>200</v>
      </c>
      <c r="D32" s="211">
        <v>1</v>
      </c>
      <c r="E32" s="211">
        <v>0</v>
      </c>
      <c r="F32" s="211">
        <v>20.2</v>
      </c>
      <c r="G32" s="212">
        <v>85</v>
      </c>
      <c r="H32" s="212">
        <v>0</v>
      </c>
      <c r="I32" s="212">
        <v>0</v>
      </c>
      <c r="J32" s="211">
        <v>2.6</v>
      </c>
      <c r="K32" s="212">
        <v>17</v>
      </c>
      <c r="L32" s="211">
        <v>0.2</v>
      </c>
      <c r="M32" s="212">
        <v>74</v>
      </c>
      <c r="N32" s="212">
        <v>20</v>
      </c>
      <c r="O32" s="212">
        <v>12</v>
      </c>
      <c r="P32" s="211">
        <v>0.2</v>
      </c>
      <c r="Q32" s="212">
        <v>50</v>
      </c>
      <c r="R32" s="213">
        <v>0.01</v>
      </c>
      <c r="S32" s="50">
        <v>1E-3</v>
      </c>
      <c r="T32" s="51">
        <v>0.2</v>
      </c>
      <c r="U32" s="52"/>
      <c r="V32" s="52"/>
    </row>
    <row r="33" spans="1:22" s="93" customFormat="1" ht="11.25" customHeight="1">
      <c r="A33" s="234"/>
      <c r="B33" s="260" t="s">
        <v>33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2"/>
      <c r="P33" s="148"/>
      <c r="Q33" s="55"/>
      <c r="R33" s="55"/>
      <c r="S33" s="55"/>
      <c r="T33" s="55"/>
      <c r="U33" s="254"/>
      <c r="V33" s="254"/>
    </row>
    <row r="34" spans="1:22" s="70" customFormat="1" ht="11.25" customHeight="1">
      <c r="A34" s="53"/>
      <c r="B34" s="47" t="s">
        <v>54</v>
      </c>
      <c r="C34" s="201" t="s">
        <v>166</v>
      </c>
      <c r="D34" s="51">
        <v>5.8</v>
      </c>
      <c r="E34" s="51">
        <v>6.2</v>
      </c>
      <c r="F34" s="51">
        <v>11.9</v>
      </c>
      <c r="G34" s="48">
        <v>108</v>
      </c>
      <c r="H34" s="54">
        <v>0.05</v>
      </c>
      <c r="I34" s="54">
        <v>0.06</v>
      </c>
      <c r="J34" s="51">
        <v>1.7</v>
      </c>
      <c r="K34" s="48">
        <v>94</v>
      </c>
      <c r="L34" s="51">
        <v>0.3</v>
      </c>
      <c r="M34" s="48">
        <v>69</v>
      </c>
      <c r="N34" s="48">
        <v>83</v>
      </c>
      <c r="O34" s="48">
        <v>31</v>
      </c>
      <c r="P34" s="51">
        <v>1.1000000000000001</v>
      </c>
      <c r="Q34" s="48">
        <v>69</v>
      </c>
      <c r="R34" s="54">
        <v>0.01</v>
      </c>
      <c r="S34" s="50">
        <v>1E-3</v>
      </c>
      <c r="T34" s="51">
        <v>0.1</v>
      </c>
      <c r="U34" s="49"/>
      <c r="V34" s="49"/>
    </row>
    <row r="35" spans="1:22" s="70" customFormat="1" ht="11.25" customHeight="1">
      <c r="A35" s="53"/>
      <c r="B35" s="47" t="s">
        <v>68</v>
      </c>
      <c r="C35" s="195">
        <v>90</v>
      </c>
      <c r="D35" s="149">
        <v>7.2</v>
      </c>
      <c r="E35" s="149">
        <v>9.8000000000000007</v>
      </c>
      <c r="F35" s="51">
        <v>4.7</v>
      </c>
      <c r="G35" s="149">
        <v>113</v>
      </c>
      <c r="H35" s="51">
        <v>0.1</v>
      </c>
      <c r="I35" s="54">
        <v>0.1</v>
      </c>
      <c r="J35" s="51">
        <v>1.9</v>
      </c>
      <c r="K35" s="48">
        <v>25</v>
      </c>
      <c r="L35" s="51">
        <v>4.92</v>
      </c>
      <c r="M35" s="48">
        <v>79.52</v>
      </c>
      <c r="N35" s="48">
        <v>81</v>
      </c>
      <c r="O35" s="48">
        <v>50.84</v>
      </c>
      <c r="P35" s="51">
        <v>0.6</v>
      </c>
      <c r="Q35" s="48">
        <v>79.52</v>
      </c>
      <c r="R35" s="54">
        <v>0.01</v>
      </c>
      <c r="S35" s="50">
        <v>1E-3</v>
      </c>
      <c r="T35" s="51">
        <v>0.1</v>
      </c>
      <c r="U35" s="49"/>
      <c r="V35" s="49"/>
    </row>
    <row r="36" spans="1:22" s="58" customFormat="1" ht="11.25" customHeight="1">
      <c r="A36" s="202" t="s">
        <v>73</v>
      </c>
      <c r="B36" s="47" t="s">
        <v>46</v>
      </c>
      <c r="C36" s="149">
        <v>40</v>
      </c>
      <c r="D36" s="51">
        <v>3.2</v>
      </c>
      <c r="E36" s="51">
        <v>0.4</v>
      </c>
      <c r="F36" s="51">
        <v>19.399999999999999</v>
      </c>
      <c r="G36" s="48">
        <v>94</v>
      </c>
      <c r="H36" s="48">
        <v>0</v>
      </c>
      <c r="I36" s="54">
        <v>0.05</v>
      </c>
      <c r="J36" s="51">
        <v>0.1</v>
      </c>
      <c r="K36" s="48">
        <v>0</v>
      </c>
      <c r="L36" s="51">
        <v>0.2</v>
      </c>
      <c r="M36" s="48">
        <v>25</v>
      </c>
      <c r="N36" s="48">
        <v>8.24</v>
      </c>
      <c r="O36" s="48">
        <v>4.4000000000000004</v>
      </c>
      <c r="P36" s="51">
        <v>0.15</v>
      </c>
      <c r="Q36" s="48">
        <v>105</v>
      </c>
      <c r="R36" s="48">
        <v>0</v>
      </c>
      <c r="S36" s="50">
        <v>3.0000000000000001E-3</v>
      </c>
      <c r="T36" s="51">
        <v>0.2</v>
      </c>
      <c r="U36" s="49"/>
      <c r="V36" s="49"/>
    </row>
    <row r="37" spans="1:22" s="59" customFormat="1" ht="9.75" customHeight="1">
      <c r="A37" s="202" t="s">
        <v>93</v>
      </c>
      <c r="B37" s="47" t="s">
        <v>42</v>
      </c>
      <c r="C37" s="149">
        <v>40</v>
      </c>
      <c r="D37" s="51">
        <v>2.2000000000000002</v>
      </c>
      <c r="E37" s="51">
        <v>0.4</v>
      </c>
      <c r="F37" s="51">
        <v>19.8</v>
      </c>
      <c r="G37" s="48">
        <v>92</v>
      </c>
      <c r="H37" s="51">
        <v>0.1</v>
      </c>
      <c r="I37" s="54">
        <v>0.05</v>
      </c>
      <c r="J37" s="51">
        <v>0.1</v>
      </c>
      <c r="K37" s="48">
        <v>25</v>
      </c>
      <c r="L37" s="51">
        <v>0.2</v>
      </c>
      <c r="M37" s="48">
        <v>105</v>
      </c>
      <c r="N37" s="48">
        <v>105</v>
      </c>
      <c r="O37" s="48">
        <v>15</v>
      </c>
      <c r="P37" s="51">
        <v>0.1</v>
      </c>
      <c r="Q37" s="48">
        <v>120</v>
      </c>
      <c r="R37" s="48">
        <v>0</v>
      </c>
      <c r="S37" s="50">
        <v>3.0000000000000001E-3</v>
      </c>
      <c r="T37" s="51">
        <v>0.2</v>
      </c>
      <c r="U37" s="55"/>
      <c r="V37" s="55"/>
    </row>
    <row r="38" spans="1:22" s="59" customFormat="1" ht="10.5" customHeight="1">
      <c r="A38" s="53">
        <v>713</v>
      </c>
      <c r="B38" s="47" t="s">
        <v>44</v>
      </c>
      <c r="C38" s="201">
        <v>200</v>
      </c>
      <c r="D38" s="51">
        <v>0.5</v>
      </c>
      <c r="E38" s="51">
        <v>0</v>
      </c>
      <c r="F38" s="51">
        <v>9.5</v>
      </c>
      <c r="G38" s="48">
        <v>40</v>
      </c>
      <c r="H38" s="51">
        <v>0.1</v>
      </c>
      <c r="I38" s="51">
        <v>0.2</v>
      </c>
      <c r="J38" s="51">
        <v>0.1</v>
      </c>
      <c r="K38" s="48">
        <v>46</v>
      </c>
      <c r="L38" s="51">
        <v>0.1</v>
      </c>
      <c r="M38" s="48">
        <v>53</v>
      </c>
      <c r="N38" s="48">
        <v>8.24</v>
      </c>
      <c r="O38" s="48">
        <v>11</v>
      </c>
      <c r="P38" s="51">
        <v>0.1</v>
      </c>
      <c r="Q38" s="48">
        <v>55</v>
      </c>
      <c r="R38" s="48">
        <v>0</v>
      </c>
      <c r="S38" s="50">
        <v>4.0000000000000001E-3</v>
      </c>
      <c r="T38" s="51">
        <v>0.2</v>
      </c>
      <c r="U38" s="55"/>
      <c r="V38" s="55"/>
    </row>
    <row r="39" spans="1:22" s="31" customFormat="1" ht="11.25" customHeight="1">
      <c r="A39" s="53"/>
      <c r="B39" s="260" t="s">
        <v>87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2"/>
      <c r="P39" s="148"/>
      <c r="Q39" s="55"/>
      <c r="R39" s="55"/>
      <c r="S39" s="55"/>
      <c r="T39" s="55"/>
      <c r="U39" s="49"/>
      <c r="V39" s="49"/>
    </row>
    <row r="40" spans="1:22" s="29" customFormat="1" ht="11.25" customHeight="1">
      <c r="A40" s="53">
        <v>966</v>
      </c>
      <c r="B40" s="47" t="s">
        <v>89</v>
      </c>
      <c r="C40" s="195">
        <v>200</v>
      </c>
      <c r="D40" s="51">
        <v>0.18</v>
      </c>
      <c r="E40" s="51">
        <v>0.3</v>
      </c>
      <c r="F40" s="51">
        <v>16.12</v>
      </c>
      <c r="G40" s="195">
        <v>112</v>
      </c>
      <c r="H40" s="150">
        <v>0.09</v>
      </c>
      <c r="I40" s="150">
        <v>0.1</v>
      </c>
      <c r="J40" s="152">
        <v>5</v>
      </c>
      <c r="K40" s="151">
        <v>19</v>
      </c>
      <c r="L40" s="152">
        <v>0.1</v>
      </c>
      <c r="M40" s="151">
        <v>48</v>
      </c>
      <c r="N40" s="151">
        <v>49</v>
      </c>
      <c r="O40" s="151">
        <v>0</v>
      </c>
      <c r="P40" s="152">
        <v>0.1</v>
      </c>
      <c r="Q40" s="151">
        <v>48</v>
      </c>
      <c r="R40" s="150">
        <v>0.01</v>
      </c>
      <c r="S40" s="153">
        <v>1E-3</v>
      </c>
      <c r="T40" s="152">
        <v>0.1</v>
      </c>
      <c r="U40" s="52"/>
      <c r="V40" s="52"/>
    </row>
    <row r="41" spans="1:22" s="14" customFormat="1" ht="11.25" customHeight="1">
      <c r="A41" s="263" t="s">
        <v>35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55"/>
      <c r="R41" s="55"/>
      <c r="S41" s="55"/>
      <c r="T41" s="55"/>
      <c r="U41" s="55"/>
      <c r="V41" s="55"/>
    </row>
    <row r="42" spans="1:22" s="14" customFormat="1" ht="11.25" customHeight="1">
      <c r="A42" s="214"/>
      <c r="B42" s="53" t="s">
        <v>37</v>
      </c>
      <c r="C42" s="215" t="s">
        <v>36</v>
      </c>
      <c r="D42" s="53" t="s">
        <v>16</v>
      </c>
      <c r="E42" s="53" t="s">
        <v>17</v>
      </c>
      <c r="F42" s="53" t="s">
        <v>18</v>
      </c>
      <c r="G42" s="216"/>
      <c r="H42" s="154" t="s">
        <v>39</v>
      </c>
      <c r="I42" s="154" t="s">
        <v>164</v>
      </c>
      <c r="J42" s="154" t="s">
        <v>40</v>
      </c>
      <c r="K42" s="154" t="s">
        <v>41</v>
      </c>
      <c r="L42" s="154" t="s">
        <v>95</v>
      </c>
      <c r="M42" s="154" t="s">
        <v>22</v>
      </c>
      <c r="N42" s="154" t="s">
        <v>23</v>
      </c>
      <c r="O42" s="154" t="s">
        <v>24</v>
      </c>
      <c r="P42" s="154" t="s">
        <v>25</v>
      </c>
      <c r="Q42" s="154" t="s">
        <v>96</v>
      </c>
      <c r="R42" s="154" t="s">
        <v>97</v>
      </c>
      <c r="S42" s="155" t="s">
        <v>98</v>
      </c>
      <c r="T42" s="154" t="s">
        <v>99</v>
      </c>
      <c r="U42" s="55"/>
      <c r="V42" s="55"/>
    </row>
    <row r="43" spans="1:22" s="14" customFormat="1" ht="11.25" customHeight="1">
      <c r="A43" s="214"/>
      <c r="B43" s="154" t="s">
        <v>26</v>
      </c>
      <c r="C43" s="48">
        <f>SUM(G18:G20)</f>
        <v>559</v>
      </c>
      <c r="D43" s="51">
        <f>SUM(D18:D20)</f>
        <v>12.4</v>
      </c>
      <c r="E43" s="51">
        <f>SUM(E18:E20)</f>
        <v>8.3000000000000007</v>
      </c>
      <c r="F43" s="51">
        <f>SUM(F18:F20)</f>
        <v>78.400000000000006</v>
      </c>
      <c r="G43" s="54"/>
      <c r="H43" s="51">
        <f t="shared" ref="H43:T43" si="0">SUM(H18:H20)</f>
        <v>0.24000000000000002</v>
      </c>
      <c r="I43" s="51">
        <f t="shared" si="0"/>
        <v>0.21000000000000002</v>
      </c>
      <c r="J43" s="51">
        <f t="shared" si="0"/>
        <v>0.31</v>
      </c>
      <c r="K43" s="48">
        <f t="shared" si="0"/>
        <v>110</v>
      </c>
      <c r="L43" s="51">
        <f t="shared" si="0"/>
        <v>0.79999999999999993</v>
      </c>
      <c r="M43" s="48">
        <f t="shared" si="0"/>
        <v>188</v>
      </c>
      <c r="N43" s="48">
        <f t="shared" si="0"/>
        <v>162.24</v>
      </c>
      <c r="O43" s="48">
        <f t="shared" si="0"/>
        <v>31.9</v>
      </c>
      <c r="P43" s="48">
        <f t="shared" si="0"/>
        <v>2.41</v>
      </c>
      <c r="Q43" s="48">
        <f t="shared" si="0"/>
        <v>187</v>
      </c>
      <c r="R43" s="54">
        <f t="shared" si="0"/>
        <v>0.01</v>
      </c>
      <c r="S43" s="50">
        <f t="shared" si="0"/>
        <v>5.0000000000000001E-3</v>
      </c>
      <c r="T43" s="51">
        <f t="shared" si="0"/>
        <v>0.41000000000000003</v>
      </c>
      <c r="U43" s="55"/>
      <c r="V43" s="55"/>
    </row>
    <row r="44" spans="1:22" s="14" customFormat="1" ht="11.25" customHeight="1">
      <c r="A44" s="214"/>
      <c r="B44" s="154" t="s">
        <v>27</v>
      </c>
      <c r="C44" s="48">
        <f>SUM(G22:G28)</f>
        <v>781.8</v>
      </c>
      <c r="D44" s="51">
        <f>SUM(D22:D28)</f>
        <v>37.6</v>
      </c>
      <c r="E44" s="51">
        <f>SUM(E22:E28)</f>
        <v>21.7</v>
      </c>
      <c r="F44" s="51">
        <f>SUM(F22:F28)</f>
        <v>100.7</v>
      </c>
      <c r="G44" s="54"/>
      <c r="H44" s="51">
        <f t="shared" ref="H44:T44" si="1">SUM(H22:H28)</f>
        <v>0.48000000000000009</v>
      </c>
      <c r="I44" s="51">
        <f t="shared" si="1"/>
        <v>0.55999999999999994</v>
      </c>
      <c r="J44" s="51">
        <f t="shared" si="1"/>
        <v>38.700000000000003</v>
      </c>
      <c r="K44" s="48">
        <f t="shared" si="1"/>
        <v>284</v>
      </c>
      <c r="L44" s="51">
        <f t="shared" si="1"/>
        <v>2.08</v>
      </c>
      <c r="M44" s="48">
        <f t="shared" si="1"/>
        <v>357.09000000000003</v>
      </c>
      <c r="N44" s="48">
        <f t="shared" si="1"/>
        <v>527.20000000000005</v>
      </c>
      <c r="O44" s="48">
        <f t="shared" si="1"/>
        <v>72.3</v>
      </c>
      <c r="P44" s="48">
        <f t="shared" si="1"/>
        <v>6.4499999999999993</v>
      </c>
      <c r="Q44" s="48">
        <f t="shared" si="1"/>
        <v>343.6</v>
      </c>
      <c r="R44" s="54">
        <f>SUM(R22:R28)</f>
        <v>0.03</v>
      </c>
      <c r="S44" s="50">
        <f t="shared" si="1"/>
        <v>1.3000000000000001E-2</v>
      </c>
      <c r="T44" s="51">
        <f t="shared" si="1"/>
        <v>1.3</v>
      </c>
      <c r="U44" s="55"/>
      <c r="V44" s="55"/>
    </row>
    <row r="45" spans="1:22" s="14" customFormat="1" ht="11.25" customHeight="1">
      <c r="A45" s="214"/>
      <c r="B45" s="154" t="s">
        <v>90</v>
      </c>
      <c r="C45" s="48">
        <f>SUM(G30:G32)</f>
        <v>335</v>
      </c>
      <c r="D45" s="51">
        <f>SUM(D30:D32)</f>
        <v>7</v>
      </c>
      <c r="E45" s="51">
        <f>SUM(E30:E32)</f>
        <v>21.3</v>
      </c>
      <c r="F45" s="51">
        <f>SUM(F30:F32)</f>
        <v>57.8</v>
      </c>
      <c r="G45" s="54"/>
      <c r="H45" s="51">
        <f t="shared" ref="H45:T45" si="2">SUM(H30:H32)</f>
        <v>0.06</v>
      </c>
      <c r="I45" s="51">
        <f t="shared" si="2"/>
        <v>0.11</v>
      </c>
      <c r="J45" s="51">
        <f t="shared" si="2"/>
        <v>12.1</v>
      </c>
      <c r="K45" s="48">
        <f t="shared" si="2"/>
        <v>97</v>
      </c>
      <c r="L45" s="51">
        <f t="shared" si="2"/>
        <v>0.8</v>
      </c>
      <c r="M45" s="48">
        <f t="shared" si="2"/>
        <v>175</v>
      </c>
      <c r="N45" s="48">
        <f t="shared" si="2"/>
        <v>76</v>
      </c>
      <c r="O45" s="48">
        <f t="shared" si="2"/>
        <v>34</v>
      </c>
      <c r="P45" s="48">
        <f t="shared" si="2"/>
        <v>0.89999999999999991</v>
      </c>
      <c r="Q45" s="48">
        <f t="shared" si="2"/>
        <v>93</v>
      </c>
      <c r="R45" s="54">
        <f>SUM(R30:R32)</f>
        <v>0.03</v>
      </c>
      <c r="S45" s="50">
        <f t="shared" si="2"/>
        <v>3.0000000000000001E-3</v>
      </c>
      <c r="T45" s="51">
        <f t="shared" si="2"/>
        <v>0.4</v>
      </c>
      <c r="U45" s="55"/>
      <c r="V45" s="55"/>
    </row>
    <row r="46" spans="1:22" s="33" customFormat="1" ht="11.25" customHeight="1">
      <c r="A46" s="214"/>
      <c r="B46" s="154" t="s">
        <v>28</v>
      </c>
      <c r="C46" s="48">
        <f>SUM(G34:G38)</f>
        <v>447</v>
      </c>
      <c r="D46" s="51">
        <f>SUM(D34:D38)</f>
        <v>18.899999999999999</v>
      </c>
      <c r="E46" s="51">
        <f>SUM(E34:E38)</f>
        <v>16.799999999999997</v>
      </c>
      <c r="F46" s="51">
        <f>SUM(F34:F38)</f>
        <v>65.3</v>
      </c>
      <c r="G46" s="54"/>
      <c r="H46" s="51">
        <f t="shared" ref="H46:T46" si="3">SUM(H34:H38)</f>
        <v>0.35</v>
      </c>
      <c r="I46" s="51">
        <f t="shared" si="3"/>
        <v>0.46</v>
      </c>
      <c r="J46" s="51">
        <f t="shared" si="3"/>
        <v>3.9</v>
      </c>
      <c r="K46" s="48">
        <f t="shared" si="3"/>
        <v>190</v>
      </c>
      <c r="L46" s="51">
        <f t="shared" si="3"/>
        <v>5.72</v>
      </c>
      <c r="M46" s="48">
        <f t="shared" si="3"/>
        <v>331.52</v>
      </c>
      <c r="N46" s="48">
        <f t="shared" si="3"/>
        <v>285.48</v>
      </c>
      <c r="O46" s="48">
        <f t="shared" si="3"/>
        <v>112.24000000000001</v>
      </c>
      <c r="P46" s="48">
        <f t="shared" si="3"/>
        <v>2.0500000000000003</v>
      </c>
      <c r="Q46" s="48">
        <f t="shared" si="3"/>
        <v>428.52</v>
      </c>
      <c r="R46" s="54">
        <f t="shared" si="3"/>
        <v>0.02</v>
      </c>
      <c r="S46" s="50">
        <f t="shared" si="3"/>
        <v>1.2E-2</v>
      </c>
      <c r="T46" s="51">
        <f t="shared" si="3"/>
        <v>0.8</v>
      </c>
      <c r="U46" s="55"/>
      <c r="V46" s="55"/>
    </row>
    <row r="47" spans="1:22" s="14" customFormat="1" ht="11.25" customHeight="1">
      <c r="A47" s="214"/>
      <c r="B47" s="154" t="s">
        <v>88</v>
      </c>
      <c r="C47" s="48">
        <f>G40</f>
        <v>112</v>
      </c>
      <c r="D47" s="51">
        <f>D40</f>
        <v>0.18</v>
      </c>
      <c r="E47" s="51">
        <f>E40</f>
        <v>0.3</v>
      </c>
      <c r="F47" s="51">
        <f>F40</f>
        <v>16.12</v>
      </c>
      <c r="G47" s="54"/>
      <c r="H47" s="51">
        <f t="shared" ref="H47:T47" si="4">H40</f>
        <v>0.09</v>
      </c>
      <c r="I47" s="51">
        <f t="shared" si="4"/>
        <v>0.1</v>
      </c>
      <c r="J47" s="51">
        <f t="shared" si="4"/>
        <v>5</v>
      </c>
      <c r="K47" s="48">
        <f t="shared" si="4"/>
        <v>19</v>
      </c>
      <c r="L47" s="51">
        <f t="shared" si="4"/>
        <v>0.1</v>
      </c>
      <c r="M47" s="48">
        <f t="shared" si="4"/>
        <v>48</v>
      </c>
      <c r="N47" s="48">
        <f t="shared" si="4"/>
        <v>49</v>
      </c>
      <c r="O47" s="48">
        <f t="shared" si="4"/>
        <v>0</v>
      </c>
      <c r="P47" s="48">
        <f t="shared" si="4"/>
        <v>0.1</v>
      </c>
      <c r="Q47" s="48">
        <f t="shared" si="4"/>
        <v>48</v>
      </c>
      <c r="R47" s="54">
        <f t="shared" si="4"/>
        <v>0.01</v>
      </c>
      <c r="S47" s="50">
        <f t="shared" si="4"/>
        <v>1E-3</v>
      </c>
      <c r="T47" s="51">
        <f t="shared" si="4"/>
        <v>0.1</v>
      </c>
      <c r="U47" s="55"/>
      <c r="V47" s="55"/>
    </row>
    <row r="48" spans="1:22" s="14" customFormat="1" ht="11.25" customHeight="1">
      <c r="A48" s="214"/>
      <c r="B48" s="217" t="s">
        <v>29</v>
      </c>
      <c r="C48" s="48">
        <f>SUM(C43:C47)</f>
        <v>2234.8000000000002</v>
      </c>
      <c r="D48" s="51">
        <f>SUM(D43:D47)</f>
        <v>76.080000000000013</v>
      </c>
      <c r="E48" s="218">
        <f>SUM(E43:E47)</f>
        <v>68.399999999999991</v>
      </c>
      <c r="F48" s="218">
        <f>SUM(F43:F47)</f>
        <v>318.32000000000005</v>
      </c>
      <c r="G48" s="54"/>
      <c r="H48" s="51">
        <f t="shared" ref="H48:T48" si="5">SUM(H43:H47)</f>
        <v>1.22</v>
      </c>
      <c r="I48" s="51">
        <f t="shared" si="5"/>
        <v>1.4400000000000002</v>
      </c>
      <c r="J48" s="51">
        <f t="shared" si="5"/>
        <v>60.010000000000005</v>
      </c>
      <c r="K48" s="48">
        <f t="shared" si="5"/>
        <v>700</v>
      </c>
      <c r="L48" s="48">
        <f t="shared" si="5"/>
        <v>9.4999999999999982</v>
      </c>
      <c r="M48" s="48">
        <f t="shared" si="5"/>
        <v>1099.6100000000001</v>
      </c>
      <c r="N48" s="48">
        <f t="shared" si="5"/>
        <v>1099.92</v>
      </c>
      <c r="O48" s="48">
        <f t="shared" si="5"/>
        <v>250.44</v>
      </c>
      <c r="P48" s="48">
        <f t="shared" si="5"/>
        <v>11.91</v>
      </c>
      <c r="Q48" s="48">
        <f t="shared" si="5"/>
        <v>1100.1199999999999</v>
      </c>
      <c r="R48" s="51">
        <f t="shared" si="5"/>
        <v>0.1</v>
      </c>
      <c r="S48" s="54">
        <f t="shared" si="5"/>
        <v>3.4000000000000002E-2</v>
      </c>
      <c r="T48" s="51">
        <f t="shared" si="5"/>
        <v>3.0100000000000002</v>
      </c>
      <c r="U48" s="55"/>
      <c r="V48" s="55"/>
    </row>
    <row r="49" spans="1:22" s="14" customFormat="1" ht="10.5" customHeight="1">
      <c r="A49" s="255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148"/>
      <c r="Q49" s="55"/>
      <c r="R49" s="55"/>
      <c r="S49" s="55"/>
      <c r="T49" s="55"/>
      <c r="U49" s="55"/>
      <c r="V49" s="55"/>
    </row>
    <row r="50" spans="1:22" s="14" customFormat="1" ht="11.25" customHeight="1">
      <c r="A50" s="219" t="s">
        <v>65</v>
      </c>
      <c r="B50" s="156"/>
      <c r="C50" s="156"/>
      <c r="D50" s="164"/>
      <c r="E50" s="164"/>
      <c r="F50" s="164"/>
      <c r="G50" s="156"/>
      <c r="H50" s="265" t="s">
        <v>55</v>
      </c>
      <c r="I50" s="265"/>
      <c r="J50" s="265"/>
      <c r="K50" s="265"/>
      <c r="L50" s="265"/>
      <c r="M50" s="265"/>
      <c r="N50" s="265"/>
      <c r="O50" s="156"/>
      <c r="P50" s="156"/>
      <c r="Q50" s="156"/>
      <c r="R50" s="156"/>
      <c r="S50" s="156"/>
      <c r="T50" s="156"/>
      <c r="U50" s="55"/>
      <c r="V50" s="55"/>
    </row>
    <row r="51" spans="1:22" s="14" customFormat="1" ht="11.25" customHeight="1">
      <c r="A51" s="163"/>
      <c r="B51" s="163"/>
      <c r="C51" s="256" t="s">
        <v>6</v>
      </c>
      <c r="D51" s="256"/>
      <c r="E51" s="256"/>
      <c r="F51" s="256"/>
      <c r="G51" s="256"/>
      <c r="H51" s="256" t="s">
        <v>7</v>
      </c>
      <c r="I51" s="256"/>
      <c r="J51" s="256"/>
      <c r="K51" s="256"/>
      <c r="L51" s="256"/>
      <c r="M51" s="256"/>
      <c r="N51" s="256"/>
      <c r="O51" s="163"/>
      <c r="P51" s="163"/>
      <c r="Q51" s="163"/>
      <c r="R51" s="163"/>
      <c r="S51" s="163"/>
      <c r="T51" s="163"/>
      <c r="U51" s="55"/>
      <c r="V51" s="55"/>
    </row>
    <row r="52" spans="1:22" s="14" customFormat="1" ht="12" customHeight="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55"/>
      <c r="V52" s="55"/>
    </row>
  </sheetData>
  <mergeCells count="32">
    <mergeCell ref="A12:T13"/>
    <mergeCell ref="B1:P1"/>
    <mergeCell ref="G2:K2"/>
    <mergeCell ref="M2:T2"/>
    <mergeCell ref="G3:K3"/>
    <mergeCell ref="M3:T3"/>
    <mergeCell ref="A4:B4"/>
    <mergeCell ref="M4:T4"/>
    <mergeCell ref="C7:G7"/>
    <mergeCell ref="H7:N7"/>
    <mergeCell ref="F8:G8"/>
    <mergeCell ref="H8:N8"/>
    <mergeCell ref="F9:H9"/>
    <mergeCell ref="D6:K6"/>
    <mergeCell ref="A16:A17"/>
    <mergeCell ref="B16:B17"/>
    <mergeCell ref="C16:C17"/>
    <mergeCell ref="D16:F16"/>
    <mergeCell ref="G16:G17"/>
    <mergeCell ref="B21:O21"/>
    <mergeCell ref="H16:L16"/>
    <mergeCell ref="M16:T16"/>
    <mergeCell ref="B14:O14"/>
    <mergeCell ref="B15:O15"/>
    <mergeCell ref="A49:O49"/>
    <mergeCell ref="C51:G51"/>
    <mergeCell ref="H51:N51"/>
    <mergeCell ref="B29:O29"/>
    <mergeCell ref="B33:O33"/>
    <mergeCell ref="A41:P41"/>
    <mergeCell ref="H50:N50"/>
    <mergeCell ref="B39:O39"/>
  </mergeCells>
  <printOptions horizontalCentered="1" verticalCentered="1"/>
  <pageMargins left="0" right="0" top="0" bottom="0" header="0" footer="0"/>
  <pageSetup paperSize="9" scale="10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48"/>
  <sheetViews>
    <sheetView tabSelected="1" view="pageBreakPreview" zoomScaleNormal="111" zoomScaleSheetLayoutView="100" workbookViewId="0">
      <selection activeCell="B11" sqref="B11:P11"/>
    </sheetView>
  </sheetViews>
  <sheetFormatPr defaultRowHeight="15"/>
  <cols>
    <col min="1" max="1" width="6.7109375" customWidth="1"/>
    <col min="2" max="2" width="40.85546875" customWidth="1"/>
    <col min="3" max="3" width="7.42578125" customWidth="1"/>
    <col min="4" max="6" width="4.5703125" customWidth="1"/>
    <col min="7" max="7" width="9.140625" customWidth="1"/>
    <col min="8" max="18" width="4.7109375" style="76" customWidth="1"/>
    <col min="19" max="19" width="5.140625" style="76" customWidth="1"/>
    <col min="20" max="20" width="4.7109375" style="76" customWidth="1"/>
  </cols>
  <sheetData>
    <row r="1" spans="1:20" s="13" customFormat="1" ht="10.5" customHeight="1">
      <c r="A1" s="19"/>
      <c r="B1" s="349" t="s">
        <v>0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130"/>
      <c r="R1" s="123"/>
      <c r="S1" s="123"/>
      <c r="T1" s="123"/>
    </row>
    <row r="2" spans="1:20" s="13" customFormat="1" ht="9.75" customHeight="1">
      <c r="A2" s="20"/>
      <c r="B2" s="20"/>
      <c r="C2" s="19"/>
      <c r="D2" s="19"/>
      <c r="E2" s="19"/>
      <c r="F2" s="20"/>
      <c r="G2" s="350" t="s">
        <v>3</v>
      </c>
      <c r="H2" s="350"/>
      <c r="I2" s="350"/>
      <c r="J2" s="350"/>
      <c r="K2" s="351"/>
      <c r="L2" s="123"/>
      <c r="M2" s="319" t="s">
        <v>2</v>
      </c>
      <c r="N2" s="320"/>
      <c r="O2" s="320"/>
      <c r="P2" s="320"/>
      <c r="Q2" s="320"/>
      <c r="R2" s="320"/>
      <c r="S2" s="320"/>
      <c r="T2" s="321"/>
    </row>
    <row r="3" spans="1:20" s="13" customFormat="1" ht="9.75" customHeight="1">
      <c r="A3" s="21" t="s">
        <v>1</v>
      </c>
      <c r="B3" s="352" t="s">
        <v>114</v>
      </c>
      <c r="C3" s="352"/>
      <c r="D3" s="352"/>
      <c r="E3" s="22"/>
      <c r="F3" s="22"/>
      <c r="G3" s="351" t="s">
        <v>4</v>
      </c>
      <c r="H3" s="351"/>
      <c r="I3" s="351"/>
      <c r="J3" s="351"/>
      <c r="K3" s="351"/>
      <c r="L3" s="123"/>
      <c r="M3" s="319">
        <v>330517</v>
      </c>
      <c r="N3" s="320"/>
      <c r="O3" s="320"/>
      <c r="P3" s="320"/>
      <c r="Q3" s="320"/>
      <c r="R3" s="320"/>
      <c r="S3" s="320"/>
      <c r="T3" s="321"/>
    </row>
    <row r="4" spans="1:20" s="13" customFormat="1" ht="9" customHeight="1">
      <c r="A4" s="362" t="s">
        <v>5</v>
      </c>
      <c r="B4" s="362"/>
      <c r="C4" s="23"/>
      <c r="D4" s="19"/>
      <c r="E4" s="19"/>
      <c r="F4" s="19"/>
      <c r="G4" s="20"/>
      <c r="H4" s="131"/>
      <c r="I4" s="131"/>
      <c r="J4" s="123"/>
      <c r="K4" s="123"/>
      <c r="L4" s="123"/>
      <c r="M4" s="319"/>
      <c r="N4" s="320"/>
      <c r="O4" s="320"/>
      <c r="P4" s="320"/>
      <c r="Q4" s="320"/>
      <c r="R4" s="320"/>
      <c r="S4" s="320"/>
      <c r="T4" s="321"/>
    </row>
    <row r="5" spans="1:20" s="13" customFormat="1" ht="11.25" customHeight="1">
      <c r="A5" s="23"/>
      <c r="B5" s="23"/>
      <c r="C5" s="23"/>
      <c r="D5" s="363" t="s">
        <v>163</v>
      </c>
      <c r="E5" s="363"/>
      <c r="F5" s="363"/>
      <c r="G5" s="363"/>
      <c r="H5" s="363"/>
      <c r="I5" s="363"/>
      <c r="J5" s="363"/>
      <c r="K5" s="363"/>
      <c r="L5" s="123"/>
      <c r="M5" s="124"/>
      <c r="N5" s="124"/>
      <c r="O5" s="124"/>
      <c r="P5" s="124"/>
      <c r="Q5" s="124"/>
      <c r="R5" s="124"/>
      <c r="S5" s="124"/>
      <c r="T5" s="124"/>
    </row>
    <row r="6" spans="1:20" s="13" customFormat="1" ht="9" customHeight="1">
      <c r="A6" s="19"/>
      <c r="B6" s="19"/>
      <c r="C6" s="19"/>
      <c r="D6" s="19"/>
      <c r="E6" s="19"/>
      <c r="F6" s="34"/>
      <c r="G6" s="34"/>
      <c r="H6" s="124"/>
      <c r="I6" s="124"/>
      <c r="J6" s="124"/>
      <c r="K6" s="124"/>
      <c r="L6" s="124"/>
      <c r="M6" s="124"/>
      <c r="N6" s="124"/>
      <c r="O6" s="123"/>
      <c r="P6" s="123"/>
      <c r="Q6" s="123"/>
      <c r="R6" s="123"/>
      <c r="S6" s="123"/>
      <c r="T6" s="123"/>
    </row>
    <row r="7" spans="1:20" ht="12" customHeight="1">
      <c r="A7" s="2"/>
      <c r="B7" s="2"/>
      <c r="C7" s="2"/>
      <c r="D7" s="2"/>
      <c r="E7" s="24" t="s">
        <v>62</v>
      </c>
      <c r="F7" s="358" t="s">
        <v>123</v>
      </c>
      <c r="G7" s="358"/>
      <c r="H7" s="358"/>
      <c r="I7" s="132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</row>
    <row r="8" spans="1:20" ht="7.5" customHeight="1">
      <c r="A8" s="359" t="s">
        <v>102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</row>
    <row r="9" spans="1:20" ht="7.5" customHeight="1">
      <c r="A9" s="359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</row>
    <row r="10" spans="1:20" ht="12" customHeight="1">
      <c r="A10" s="17"/>
      <c r="B10" s="360" t="s">
        <v>122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133"/>
      <c r="R10" s="134"/>
      <c r="S10" s="134"/>
      <c r="T10" s="134"/>
    </row>
    <row r="11" spans="1:20" ht="12" customHeight="1">
      <c r="A11" s="17"/>
      <c r="B11" s="361" t="s">
        <v>169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135"/>
      <c r="R11" s="134"/>
      <c r="S11" s="134"/>
      <c r="T11" s="134"/>
    </row>
    <row r="12" spans="1:20" ht="14.25" customHeight="1">
      <c r="A12" s="353" t="s">
        <v>10</v>
      </c>
      <c r="B12" s="353" t="s">
        <v>11</v>
      </c>
      <c r="C12" s="353" t="s">
        <v>12</v>
      </c>
      <c r="D12" s="355" t="s">
        <v>34</v>
      </c>
      <c r="E12" s="356"/>
      <c r="F12" s="357"/>
      <c r="G12" s="353" t="s">
        <v>94</v>
      </c>
      <c r="H12" s="333" t="s">
        <v>14</v>
      </c>
      <c r="I12" s="334"/>
      <c r="J12" s="334"/>
      <c r="K12" s="334"/>
      <c r="L12" s="335"/>
      <c r="M12" s="333" t="s">
        <v>15</v>
      </c>
      <c r="N12" s="334"/>
      <c r="O12" s="334"/>
      <c r="P12" s="334"/>
      <c r="Q12" s="334"/>
      <c r="R12" s="334"/>
      <c r="S12" s="334"/>
      <c r="T12" s="335"/>
    </row>
    <row r="13" spans="1:20" ht="10.5" customHeight="1">
      <c r="A13" s="354"/>
      <c r="B13" s="354"/>
      <c r="C13" s="354"/>
      <c r="D13" s="37" t="s">
        <v>16</v>
      </c>
      <c r="E13" s="37" t="s">
        <v>17</v>
      </c>
      <c r="F13" s="37" t="s">
        <v>18</v>
      </c>
      <c r="G13" s="354"/>
      <c r="H13" s="136" t="s">
        <v>19</v>
      </c>
      <c r="I13" s="136" t="s">
        <v>164</v>
      </c>
      <c r="J13" s="126" t="s">
        <v>20</v>
      </c>
      <c r="K13" s="126" t="s">
        <v>21</v>
      </c>
      <c r="L13" s="126" t="s">
        <v>95</v>
      </c>
      <c r="M13" s="126" t="s">
        <v>22</v>
      </c>
      <c r="N13" s="126" t="s">
        <v>23</v>
      </c>
      <c r="O13" s="126" t="s">
        <v>24</v>
      </c>
      <c r="P13" s="126" t="s">
        <v>25</v>
      </c>
      <c r="Q13" s="126" t="s">
        <v>96</v>
      </c>
      <c r="R13" s="126" t="s">
        <v>97</v>
      </c>
      <c r="S13" s="126" t="s">
        <v>98</v>
      </c>
      <c r="T13" s="126" t="s">
        <v>99</v>
      </c>
    </row>
    <row r="14" spans="1:20" ht="12" customHeight="1">
      <c r="A14" s="38"/>
      <c r="B14" s="39" t="s">
        <v>30</v>
      </c>
      <c r="C14" s="40"/>
      <c r="D14" s="40"/>
      <c r="E14" s="40"/>
      <c r="F14" s="40"/>
      <c r="G14" s="40"/>
      <c r="H14" s="127"/>
      <c r="I14" s="127"/>
      <c r="J14" s="127"/>
      <c r="K14" s="127"/>
      <c r="L14" s="127"/>
      <c r="M14" s="127"/>
      <c r="N14" s="127"/>
      <c r="O14" s="127"/>
      <c r="P14" s="137"/>
      <c r="Q14" s="122"/>
      <c r="R14" s="98"/>
      <c r="S14" s="98"/>
      <c r="T14" s="98"/>
    </row>
    <row r="15" spans="1:20" s="70" customFormat="1" ht="11.25" customHeight="1">
      <c r="A15" s="61">
        <v>289</v>
      </c>
      <c r="B15" s="62" t="s">
        <v>111</v>
      </c>
      <c r="C15" s="63" t="s">
        <v>162</v>
      </c>
      <c r="D15" s="67">
        <v>3.9</v>
      </c>
      <c r="E15" s="67">
        <v>5.0999999999999996</v>
      </c>
      <c r="F15" s="67">
        <v>17.100000000000001</v>
      </c>
      <c r="G15" s="68">
        <v>145</v>
      </c>
      <c r="H15" s="67">
        <v>0.2</v>
      </c>
      <c r="I15" s="67">
        <v>0.1</v>
      </c>
      <c r="J15" s="67">
        <v>1</v>
      </c>
      <c r="K15" s="68">
        <v>90</v>
      </c>
      <c r="L15" s="67">
        <v>0.5</v>
      </c>
      <c r="M15" s="68">
        <v>25</v>
      </c>
      <c r="N15" s="68">
        <v>23</v>
      </c>
      <c r="O15" s="68">
        <v>14</v>
      </c>
      <c r="P15" s="67">
        <v>0.1</v>
      </c>
      <c r="Q15" s="68">
        <v>94</v>
      </c>
      <c r="R15" s="66">
        <v>0.01</v>
      </c>
      <c r="S15" s="69">
        <v>1E-3</v>
      </c>
      <c r="T15" s="67">
        <v>0.1</v>
      </c>
    </row>
    <row r="16" spans="1:20" s="70" customFormat="1" ht="11.25" customHeight="1">
      <c r="A16" s="61">
        <v>1</v>
      </c>
      <c r="B16" s="62" t="s">
        <v>112</v>
      </c>
      <c r="C16" s="63" t="s">
        <v>160</v>
      </c>
      <c r="D16" s="64">
        <v>6.6</v>
      </c>
      <c r="E16" s="64">
        <v>15.2</v>
      </c>
      <c r="F16" s="64">
        <v>39</v>
      </c>
      <c r="G16" s="65">
        <v>320</v>
      </c>
      <c r="H16" s="95">
        <v>0</v>
      </c>
      <c r="I16" s="64">
        <v>0.1</v>
      </c>
      <c r="J16" s="64">
        <v>0.21</v>
      </c>
      <c r="K16" s="65">
        <v>270</v>
      </c>
      <c r="L16" s="64">
        <v>0.2</v>
      </c>
      <c r="M16" s="65">
        <v>304</v>
      </c>
      <c r="N16" s="65">
        <v>86</v>
      </c>
      <c r="O16" s="65">
        <v>11</v>
      </c>
      <c r="P16" s="64">
        <v>0.21</v>
      </c>
      <c r="Q16" s="65">
        <v>58</v>
      </c>
      <c r="R16" s="65">
        <v>0</v>
      </c>
      <c r="S16" s="69">
        <v>3.0000000000000001E-3</v>
      </c>
      <c r="T16" s="64">
        <v>0.11</v>
      </c>
    </row>
    <row r="17" spans="1:22" s="76" customFormat="1" ht="11.25" customHeight="1">
      <c r="A17" s="61">
        <v>719</v>
      </c>
      <c r="B17" s="62" t="s">
        <v>134</v>
      </c>
      <c r="C17" s="103">
        <v>200</v>
      </c>
      <c r="D17" s="64">
        <v>3.6</v>
      </c>
      <c r="E17" s="64">
        <v>2.7</v>
      </c>
      <c r="F17" s="64">
        <v>29.2</v>
      </c>
      <c r="G17" s="65">
        <v>155</v>
      </c>
      <c r="H17" s="95">
        <v>0.02</v>
      </c>
      <c r="I17" s="95">
        <v>0.02</v>
      </c>
      <c r="J17" s="64">
        <v>0.4</v>
      </c>
      <c r="K17" s="65">
        <v>45</v>
      </c>
      <c r="L17" s="64">
        <v>0.3</v>
      </c>
      <c r="M17" s="65">
        <v>47</v>
      </c>
      <c r="N17" s="65">
        <v>50</v>
      </c>
      <c r="O17" s="65">
        <v>6</v>
      </c>
      <c r="P17" s="65">
        <v>0</v>
      </c>
      <c r="Q17" s="65">
        <v>98</v>
      </c>
      <c r="R17" s="65">
        <v>0</v>
      </c>
      <c r="S17" s="69">
        <v>1E-3</v>
      </c>
      <c r="T17" s="65">
        <v>0</v>
      </c>
    </row>
    <row r="18" spans="1:22" s="76" customFormat="1" ht="12" customHeight="1">
      <c r="A18" s="61"/>
      <c r="B18" s="308" t="s">
        <v>31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10"/>
      <c r="Q18" s="120"/>
      <c r="R18" s="98"/>
      <c r="S18" s="98"/>
      <c r="T18" s="98"/>
    </row>
    <row r="19" spans="1:22" s="70" customFormat="1" ht="11.25" customHeight="1">
      <c r="A19" s="77">
        <v>97</v>
      </c>
      <c r="B19" s="62" t="s">
        <v>61</v>
      </c>
      <c r="C19" s="71">
        <v>80</v>
      </c>
      <c r="D19" s="67">
        <v>7</v>
      </c>
      <c r="E19" s="67">
        <v>8.3000000000000007</v>
      </c>
      <c r="F19" s="67">
        <v>11.3</v>
      </c>
      <c r="G19" s="68">
        <v>95</v>
      </c>
      <c r="H19" s="66">
        <v>0.04</v>
      </c>
      <c r="I19" s="67">
        <v>0.06</v>
      </c>
      <c r="J19" s="67">
        <v>1.9</v>
      </c>
      <c r="K19" s="68">
        <v>9</v>
      </c>
      <c r="L19" s="67">
        <v>0.3</v>
      </c>
      <c r="M19" s="68">
        <v>49</v>
      </c>
      <c r="N19" s="68">
        <v>57</v>
      </c>
      <c r="O19" s="68">
        <v>21</v>
      </c>
      <c r="P19" s="67">
        <v>0.4</v>
      </c>
      <c r="Q19" s="68">
        <v>69</v>
      </c>
      <c r="R19" s="66">
        <v>0.01</v>
      </c>
      <c r="S19" s="69">
        <v>1E-3</v>
      </c>
      <c r="T19" s="67">
        <v>0.9</v>
      </c>
    </row>
    <row r="20" spans="1:22" s="70" customFormat="1" ht="11.25" customHeight="1">
      <c r="A20" s="77">
        <v>220</v>
      </c>
      <c r="B20" s="62" t="s">
        <v>115</v>
      </c>
      <c r="C20" s="71">
        <v>200</v>
      </c>
      <c r="D20" s="67">
        <v>1.5</v>
      </c>
      <c r="E20" s="67">
        <v>2.6</v>
      </c>
      <c r="F20" s="67">
        <v>9.1</v>
      </c>
      <c r="G20" s="75">
        <v>98</v>
      </c>
      <c r="H20" s="67">
        <v>0.1</v>
      </c>
      <c r="I20" s="67">
        <v>0.2</v>
      </c>
      <c r="J20" s="67">
        <v>20.100000000000001</v>
      </c>
      <c r="K20" s="68">
        <v>5</v>
      </c>
      <c r="L20" s="67">
        <v>1.5</v>
      </c>
      <c r="M20" s="68">
        <v>48.48</v>
      </c>
      <c r="N20" s="68">
        <v>56</v>
      </c>
      <c r="O20" s="68">
        <v>10</v>
      </c>
      <c r="P20" s="67">
        <v>0.5</v>
      </c>
      <c r="Q20" s="68">
        <v>34</v>
      </c>
      <c r="R20" s="66">
        <v>0.01</v>
      </c>
      <c r="S20" s="69">
        <v>1E-3</v>
      </c>
      <c r="T20" s="67">
        <v>0.1</v>
      </c>
    </row>
    <row r="21" spans="1:22" s="70" customFormat="1" ht="11.25" customHeight="1">
      <c r="A21" s="77"/>
      <c r="B21" s="62" t="s">
        <v>116</v>
      </c>
      <c r="C21" s="71">
        <v>90</v>
      </c>
      <c r="D21" s="67">
        <v>11.3</v>
      </c>
      <c r="E21" s="67">
        <v>24</v>
      </c>
      <c r="F21" s="67">
        <v>12.6</v>
      </c>
      <c r="G21" s="75">
        <v>204</v>
      </c>
      <c r="H21" s="68">
        <v>0</v>
      </c>
      <c r="I21" s="67">
        <v>0.1</v>
      </c>
      <c r="J21" s="67">
        <v>0.5</v>
      </c>
      <c r="K21" s="68">
        <v>18</v>
      </c>
      <c r="L21" s="67">
        <v>0.9</v>
      </c>
      <c r="M21" s="68">
        <v>13.6</v>
      </c>
      <c r="N21" s="68">
        <v>11.4</v>
      </c>
      <c r="O21" s="68">
        <v>4.5</v>
      </c>
      <c r="P21" s="67">
        <v>0.75</v>
      </c>
      <c r="Q21" s="68">
        <v>102</v>
      </c>
      <c r="R21" s="68">
        <v>0.01</v>
      </c>
      <c r="S21" s="69">
        <v>2E-3</v>
      </c>
      <c r="T21" s="67">
        <v>0.1</v>
      </c>
      <c r="U21" s="70" t="s">
        <v>117</v>
      </c>
      <c r="V21" s="70" t="s">
        <v>118</v>
      </c>
    </row>
    <row r="22" spans="1:22" s="94" customFormat="1" ht="11.25" customHeight="1">
      <c r="A22" s="61">
        <v>708</v>
      </c>
      <c r="B22" s="62" t="s">
        <v>119</v>
      </c>
      <c r="C22" s="63" t="s">
        <v>166</v>
      </c>
      <c r="D22" s="67">
        <v>6.1</v>
      </c>
      <c r="E22" s="121">
        <v>9.6</v>
      </c>
      <c r="F22" s="67">
        <v>12</v>
      </c>
      <c r="G22" s="68">
        <v>160</v>
      </c>
      <c r="H22" s="67">
        <v>7.0000000000000007E-2</v>
      </c>
      <c r="I22" s="67">
        <v>0.1</v>
      </c>
      <c r="J22" s="67">
        <v>9.9</v>
      </c>
      <c r="K22" s="68">
        <v>19</v>
      </c>
      <c r="L22" s="67">
        <v>1.7</v>
      </c>
      <c r="M22" s="68">
        <v>15.11</v>
      </c>
      <c r="N22" s="68">
        <v>33</v>
      </c>
      <c r="O22" s="68">
        <v>10.54</v>
      </c>
      <c r="P22" s="67">
        <v>0.5</v>
      </c>
      <c r="Q22" s="68">
        <v>21</v>
      </c>
      <c r="R22" s="66">
        <v>0.01</v>
      </c>
      <c r="S22" s="69">
        <v>2E-3</v>
      </c>
      <c r="T22" s="67">
        <v>0.1</v>
      </c>
    </row>
    <row r="23" spans="1:22" s="76" customFormat="1" ht="11.25" customHeight="1">
      <c r="A23" s="61">
        <v>644</v>
      </c>
      <c r="B23" s="62" t="s">
        <v>48</v>
      </c>
      <c r="C23" s="71">
        <v>200</v>
      </c>
      <c r="D23" s="67">
        <v>1.2</v>
      </c>
      <c r="E23" s="67">
        <v>0.3</v>
      </c>
      <c r="F23" s="67">
        <v>47.3</v>
      </c>
      <c r="G23" s="75">
        <v>196</v>
      </c>
      <c r="H23" s="68">
        <v>0</v>
      </c>
      <c r="I23" s="67">
        <v>0.1</v>
      </c>
      <c r="J23" s="67">
        <v>0.4</v>
      </c>
      <c r="K23" s="68">
        <v>11</v>
      </c>
      <c r="L23" s="67">
        <v>0.2</v>
      </c>
      <c r="M23" s="68">
        <v>33.6</v>
      </c>
      <c r="N23" s="68">
        <v>38</v>
      </c>
      <c r="O23" s="68">
        <v>4.5</v>
      </c>
      <c r="P23" s="67">
        <v>0.5</v>
      </c>
      <c r="Q23" s="68">
        <v>33.6</v>
      </c>
      <c r="R23" s="66">
        <v>0.01</v>
      </c>
      <c r="S23" s="69">
        <v>2E-3</v>
      </c>
      <c r="T23" s="67">
        <v>0.1</v>
      </c>
    </row>
    <row r="24" spans="1:22" s="70" customFormat="1" ht="11.25" customHeight="1">
      <c r="A24" s="79" t="s">
        <v>73</v>
      </c>
      <c r="B24" s="62" t="s">
        <v>46</v>
      </c>
      <c r="C24" s="75">
        <v>20</v>
      </c>
      <c r="D24" s="67">
        <v>1.6</v>
      </c>
      <c r="E24" s="67">
        <v>0.2</v>
      </c>
      <c r="F24" s="67">
        <v>9.6999999999999993</v>
      </c>
      <c r="G24" s="68">
        <v>47</v>
      </c>
      <c r="H24" s="68">
        <v>0</v>
      </c>
      <c r="I24" s="67">
        <v>0.05</v>
      </c>
      <c r="J24" s="67">
        <v>0.1</v>
      </c>
      <c r="K24" s="68">
        <v>10</v>
      </c>
      <c r="L24" s="67">
        <v>0.2</v>
      </c>
      <c r="M24" s="68">
        <v>8</v>
      </c>
      <c r="N24" s="68">
        <v>8.24</v>
      </c>
      <c r="O24" s="68">
        <v>4.4000000000000004</v>
      </c>
      <c r="P24" s="67">
        <v>1.85</v>
      </c>
      <c r="Q24" s="68">
        <v>75</v>
      </c>
      <c r="R24" s="68">
        <v>0</v>
      </c>
      <c r="S24" s="69">
        <v>3.0000000000000001E-3</v>
      </c>
      <c r="T24" s="67">
        <v>0.2</v>
      </c>
    </row>
    <row r="25" spans="1:22" s="70" customFormat="1" ht="11.25" customHeight="1">
      <c r="A25" s="79" t="s">
        <v>73</v>
      </c>
      <c r="B25" s="62" t="s">
        <v>42</v>
      </c>
      <c r="C25" s="75">
        <v>30</v>
      </c>
      <c r="D25" s="67">
        <v>1.7</v>
      </c>
      <c r="E25" s="67">
        <v>0.3</v>
      </c>
      <c r="F25" s="67">
        <v>14.9</v>
      </c>
      <c r="G25" s="68">
        <v>69</v>
      </c>
      <c r="H25" s="67">
        <v>0.1</v>
      </c>
      <c r="I25" s="67">
        <v>0.05</v>
      </c>
      <c r="J25" s="67">
        <v>0</v>
      </c>
      <c r="K25" s="68">
        <v>25</v>
      </c>
      <c r="L25" s="67">
        <v>0.2</v>
      </c>
      <c r="M25" s="68">
        <v>52.5</v>
      </c>
      <c r="N25" s="68">
        <v>167</v>
      </c>
      <c r="O25" s="68">
        <v>55</v>
      </c>
      <c r="P25" s="67">
        <v>1.5</v>
      </c>
      <c r="Q25" s="68">
        <v>75</v>
      </c>
      <c r="R25" s="68">
        <v>0</v>
      </c>
      <c r="S25" s="69">
        <v>3.0000000000000001E-3</v>
      </c>
      <c r="T25" s="67">
        <v>0.2</v>
      </c>
    </row>
    <row r="26" spans="1:22" s="76" customFormat="1" ht="12" customHeight="1">
      <c r="A26" s="77"/>
      <c r="B26" s="305" t="s">
        <v>85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7"/>
      <c r="Q26" s="122"/>
      <c r="R26" s="98"/>
      <c r="S26" s="98"/>
      <c r="T26" s="98"/>
    </row>
    <row r="27" spans="1:22" s="70" customFormat="1" ht="11.25" customHeight="1">
      <c r="A27" s="61">
        <v>1052</v>
      </c>
      <c r="B27" s="62" t="s">
        <v>120</v>
      </c>
      <c r="C27" s="71">
        <v>50</v>
      </c>
      <c r="D27" s="67">
        <v>16.7</v>
      </c>
      <c r="E27" s="67">
        <v>6.8</v>
      </c>
      <c r="F27" s="67">
        <v>5</v>
      </c>
      <c r="G27" s="75">
        <v>192</v>
      </c>
      <c r="H27" s="75">
        <v>0.05</v>
      </c>
      <c r="I27" s="67">
        <v>0.05</v>
      </c>
      <c r="J27" s="67">
        <v>0.15</v>
      </c>
      <c r="K27" s="68">
        <v>15</v>
      </c>
      <c r="L27" s="67">
        <v>0.3</v>
      </c>
      <c r="M27" s="68">
        <v>57.02</v>
      </c>
      <c r="N27" s="68">
        <v>137.59</v>
      </c>
      <c r="O27" s="68">
        <v>18.420000000000002</v>
      </c>
      <c r="P27" s="67">
        <v>0.81</v>
      </c>
      <c r="Q27" s="68">
        <v>75</v>
      </c>
      <c r="R27" s="66">
        <v>0.01</v>
      </c>
      <c r="S27" s="69">
        <v>1E-3</v>
      </c>
      <c r="T27" s="67">
        <v>0.2</v>
      </c>
    </row>
    <row r="28" spans="1:22" s="70" customFormat="1" ht="10.5" customHeight="1">
      <c r="A28" s="61">
        <v>847</v>
      </c>
      <c r="B28" s="62" t="s">
        <v>57</v>
      </c>
      <c r="C28" s="75">
        <v>185</v>
      </c>
      <c r="D28" s="86">
        <v>1.4</v>
      </c>
      <c r="E28" s="86">
        <v>0.5</v>
      </c>
      <c r="F28" s="86">
        <v>16.600000000000001</v>
      </c>
      <c r="G28" s="68">
        <v>95</v>
      </c>
      <c r="H28" s="87">
        <v>0.04</v>
      </c>
      <c r="I28" s="86">
        <v>0.09</v>
      </c>
      <c r="J28" s="86">
        <v>9.5</v>
      </c>
      <c r="K28" s="88">
        <v>23</v>
      </c>
      <c r="L28" s="86">
        <v>0.4</v>
      </c>
      <c r="M28" s="88">
        <v>16</v>
      </c>
      <c r="N28" s="88">
        <v>15</v>
      </c>
      <c r="O28" s="88">
        <v>4</v>
      </c>
      <c r="P28" s="86">
        <v>0.1</v>
      </c>
      <c r="Q28" s="88">
        <v>25</v>
      </c>
      <c r="R28" s="87">
        <v>0.01</v>
      </c>
      <c r="S28" s="85">
        <v>2E-3</v>
      </c>
      <c r="T28" s="86">
        <v>0.1</v>
      </c>
    </row>
    <row r="29" spans="1:22" s="76" customFormat="1" ht="12" customHeight="1">
      <c r="A29" s="79" t="s">
        <v>73</v>
      </c>
      <c r="B29" s="62" t="s">
        <v>38</v>
      </c>
      <c r="C29" s="89">
        <v>200</v>
      </c>
      <c r="D29" s="90">
        <v>1</v>
      </c>
      <c r="E29" s="90">
        <v>0</v>
      </c>
      <c r="F29" s="90">
        <v>20.2</v>
      </c>
      <c r="G29" s="91">
        <v>85</v>
      </c>
      <c r="H29" s="91">
        <v>0</v>
      </c>
      <c r="I29" s="91">
        <v>0</v>
      </c>
      <c r="J29" s="90">
        <v>2.6</v>
      </c>
      <c r="K29" s="91">
        <v>17</v>
      </c>
      <c r="L29" s="90">
        <v>0.5</v>
      </c>
      <c r="M29" s="91">
        <v>20</v>
      </c>
      <c r="N29" s="91">
        <v>20</v>
      </c>
      <c r="O29" s="91">
        <v>12</v>
      </c>
      <c r="P29" s="90">
        <v>0.2</v>
      </c>
      <c r="Q29" s="91">
        <v>20</v>
      </c>
      <c r="R29" s="92">
        <v>0.01</v>
      </c>
      <c r="S29" s="69">
        <v>1E-3</v>
      </c>
      <c r="T29" s="67">
        <v>0.2</v>
      </c>
    </row>
    <row r="30" spans="1:22" s="76" customFormat="1" ht="12" customHeight="1">
      <c r="A30" s="61"/>
      <c r="B30" s="308" t="s">
        <v>33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10"/>
      <c r="Q30" s="120"/>
      <c r="R30" s="98"/>
      <c r="S30" s="98"/>
      <c r="T30" s="98"/>
    </row>
    <row r="31" spans="1:22" s="70" customFormat="1" ht="11.25" customHeight="1">
      <c r="A31" s="61">
        <v>628</v>
      </c>
      <c r="B31" s="62" t="s">
        <v>81</v>
      </c>
      <c r="C31" s="63" t="s">
        <v>162</v>
      </c>
      <c r="D31" s="67">
        <v>5.6</v>
      </c>
      <c r="E31" s="67">
        <v>7.8</v>
      </c>
      <c r="F31" s="67">
        <v>1.3</v>
      </c>
      <c r="G31" s="75">
        <v>193</v>
      </c>
      <c r="H31" s="66">
        <v>0.05</v>
      </c>
      <c r="I31" s="67">
        <v>0.06</v>
      </c>
      <c r="J31" s="67">
        <v>0.9</v>
      </c>
      <c r="K31" s="68">
        <v>12</v>
      </c>
      <c r="L31" s="67">
        <v>1.3</v>
      </c>
      <c r="M31" s="68">
        <v>119</v>
      </c>
      <c r="N31" s="68">
        <v>81</v>
      </c>
      <c r="O31" s="68">
        <v>17</v>
      </c>
      <c r="P31" s="67">
        <v>1</v>
      </c>
      <c r="Q31" s="68">
        <v>69</v>
      </c>
      <c r="R31" s="66">
        <v>0.01</v>
      </c>
      <c r="S31" s="69">
        <v>1E-3</v>
      </c>
      <c r="T31" s="67">
        <v>0.1</v>
      </c>
    </row>
    <row r="32" spans="1:22" s="76" customFormat="1" ht="10.5" customHeight="1">
      <c r="A32" s="61">
        <v>651</v>
      </c>
      <c r="B32" s="62" t="s">
        <v>58</v>
      </c>
      <c r="C32" s="71">
        <v>200</v>
      </c>
      <c r="D32" s="71">
        <v>0.2</v>
      </c>
      <c r="E32" s="67">
        <v>0.1</v>
      </c>
      <c r="F32" s="75">
        <v>27.5</v>
      </c>
      <c r="G32" s="71">
        <v>71</v>
      </c>
      <c r="H32" s="63">
        <v>0</v>
      </c>
      <c r="I32" s="67">
        <v>0.1</v>
      </c>
      <c r="J32" s="67">
        <v>2.2000000000000002</v>
      </c>
      <c r="K32" s="68">
        <v>65</v>
      </c>
      <c r="L32" s="67">
        <v>0.5</v>
      </c>
      <c r="M32" s="68">
        <v>33.6</v>
      </c>
      <c r="N32" s="68">
        <v>38</v>
      </c>
      <c r="O32" s="68">
        <v>4.5</v>
      </c>
      <c r="P32" s="67">
        <v>0.3</v>
      </c>
      <c r="Q32" s="68">
        <v>33.6</v>
      </c>
      <c r="R32" s="66">
        <v>0.01</v>
      </c>
      <c r="S32" s="69">
        <v>5.0000000000000001E-3</v>
      </c>
      <c r="T32" s="67">
        <v>0.1</v>
      </c>
      <c r="U32" s="99"/>
    </row>
    <row r="33" spans="1:20" s="70" customFormat="1" ht="11.25" customHeight="1">
      <c r="A33" s="79" t="s">
        <v>73</v>
      </c>
      <c r="B33" s="62" t="s">
        <v>46</v>
      </c>
      <c r="C33" s="75">
        <v>50</v>
      </c>
      <c r="D33" s="67">
        <v>4</v>
      </c>
      <c r="E33" s="67">
        <v>0.5</v>
      </c>
      <c r="F33" s="67">
        <v>24.3</v>
      </c>
      <c r="G33" s="68">
        <v>117</v>
      </c>
      <c r="H33" s="67">
        <v>0.2</v>
      </c>
      <c r="I33" s="67">
        <v>0.05</v>
      </c>
      <c r="J33" s="67">
        <v>0.1</v>
      </c>
      <c r="K33" s="68">
        <v>22</v>
      </c>
      <c r="L33" s="67">
        <v>0.2</v>
      </c>
      <c r="M33" s="68">
        <v>105</v>
      </c>
      <c r="N33" s="68">
        <v>105</v>
      </c>
      <c r="O33" s="68">
        <v>4.4000000000000004</v>
      </c>
      <c r="P33" s="67">
        <v>0.56999999999999995</v>
      </c>
      <c r="Q33" s="68">
        <v>85</v>
      </c>
      <c r="R33" s="68">
        <v>0</v>
      </c>
      <c r="S33" s="69">
        <v>3.0000000000000001E-3</v>
      </c>
      <c r="T33" s="67">
        <v>0.1</v>
      </c>
    </row>
    <row r="34" spans="1:20" s="104" customFormat="1" ht="11.25" customHeight="1">
      <c r="A34" s="79" t="s">
        <v>73</v>
      </c>
      <c r="B34" s="62" t="s">
        <v>42</v>
      </c>
      <c r="C34" s="75">
        <v>50</v>
      </c>
      <c r="D34" s="67">
        <v>2.7</v>
      </c>
      <c r="E34" s="67">
        <v>0.5</v>
      </c>
      <c r="F34" s="67">
        <v>24.8</v>
      </c>
      <c r="G34" s="68">
        <v>115</v>
      </c>
      <c r="H34" s="67">
        <v>0.27</v>
      </c>
      <c r="I34" s="67">
        <v>0.05</v>
      </c>
      <c r="J34" s="67">
        <v>0</v>
      </c>
      <c r="K34" s="68">
        <v>25</v>
      </c>
      <c r="L34" s="67">
        <v>0.2</v>
      </c>
      <c r="M34" s="68">
        <v>105</v>
      </c>
      <c r="N34" s="68">
        <v>105</v>
      </c>
      <c r="O34" s="68">
        <v>32</v>
      </c>
      <c r="P34" s="67">
        <v>1.4</v>
      </c>
      <c r="Q34" s="68">
        <v>85</v>
      </c>
      <c r="R34" s="68">
        <v>0</v>
      </c>
      <c r="S34" s="69">
        <v>1E-3</v>
      </c>
      <c r="T34" s="67">
        <v>0.2</v>
      </c>
    </row>
    <row r="35" spans="1:20" s="70" customFormat="1" ht="11.25" customHeight="1">
      <c r="A35" s="61"/>
      <c r="B35" s="308" t="s">
        <v>87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10"/>
      <c r="Q35" s="120"/>
      <c r="R35" s="102"/>
      <c r="S35" s="102"/>
      <c r="T35" s="102"/>
    </row>
    <row r="36" spans="1:20" s="70" customFormat="1" ht="11.25" customHeight="1">
      <c r="A36" s="61">
        <v>966</v>
      </c>
      <c r="B36" s="62" t="s">
        <v>76</v>
      </c>
      <c r="C36" s="71">
        <v>200</v>
      </c>
      <c r="D36" s="71">
        <v>4.4000000000000004</v>
      </c>
      <c r="E36" s="67">
        <v>12</v>
      </c>
      <c r="F36" s="75">
        <v>21.6</v>
      </c>
      <c r="G36" s="71">
        <v>124</v>
      </c>
      <c r="H36" s="87">
        <v>0.09</v>
      </c>
      <c r="I36" s="87">
        <v>0.1</v>
      </c>
      <c r="J36" s="86">
        <v>10</v>
      </c>
      <c r="K36" s="88">
        <v>19</v>
      </c>
      <c r="L36" s="86">
        <v>0.1</v>
      </c>
      <c r="M36" s="88">
        <v>48</v>
      </c>
      <c r="N36" s="88">
        <v>49</v>
      </c>
      <c r="O36" s="88">
        <v>17</v>
      </c>
      <c r="P36" s="86">
        <v>1.6</v>
      </c>
      <c r="Q36" s="88">
        <v>48</v>
      </c>
      <c r="R36" s="87">
        <v>0.01</v>
      </c>
      <c r="S36" s="85">
        <v>1E-3</v>
      </c>
      <c r="T36" s="86">
        <v>0.1</v>
      </c>
    </row>
    <row r="37" spans="1:20" s="76" customFormat="1" ht="12" customHeight="1">
      <c r="A37" s="366" t="s">
        <v>35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99"/>
      <c r="T37" s="99"/>
    </row>
    <row r="38" spans="1:20" ht="11.25" customHeight="1">
      <c r="A38" s="44"/>
      <c r="B38" s="7" t="s">
        <v>37</v>
      </c>
      <c r="C38" s="8" t="s">
        <v>36</v>
      </c>
      <c r="D38" s="7" t="s">
        <v>16</v>
      </c>
      <c r="E38" s="7" t="s">
        <v>17</v>
      </c>
      <c r="F38" s="7" t="s">
        <v>18</v>
      </c>
      <c r="G38" s="9"/>
      <c r="H38" s="128" t="s">
        <v>39</v>
      </c>
      <c r="I38" s="128" t="s">
        <v>164</v>
      </c>
      <c r="J38" s="128" t="s">
        <v>40</v>
      </c>
      <c r="K38" s="128" t="s">
        <v>41</v>
      </c>
      <c r="L38" s="128" t="s">
        <v>95</v>
      </c>
      <c r="M38" s="128" t="s">
        <v>22</v>
      </c>
      <c r="N38" s="128" t="s">
        <v>23</v>
      </c>
      <c r="O38" s="128" t="s">
        <v>24</v>
      </c>
      <c r="P38" s="128" t="s">
        <v>25</v>
      </c>
      <c r="Q38" s="128" t="s">
        <v>96</v>
      </c>
      <c r="R38" s="128" t="s">
        <v>97</v>
      </c>
      <c r="S38" s="77" t="s">
        <v>98</v>
      </c>
      <c r="T38" s="128" t="s">
        <v>99</v>
      </c>
    </row>
    <row r="39" spans="1:20" ht="10.5" customHeight="1">
      <c r="A39" s="44"/>
      <c r="B39" s="32" t="s">
        <v>26</v>
      </c>
      <c r="C39" s="42">
        <f>SUM(G15:G17)</f>
        <v>620</v>
      </c>
      <c r="D39" s="41">
        <f>SUM(D15:D17)</f>
        <v>14.1</v>
      </c>
      <c r="E39" s="41">
        <f>SUM(E15:E17)</f>
        <v>22.999999999999996</v>
      </c>
      <c r="F39" s="41">
        <f>SUM(F15:F17)</f>
        <v>85.3</v>
      </c>
      <c r="G39" s="43"/>
      <c r="H39" s="67">
        <f t="shared" ref="H39:T39" si="0">SUM(H15:H17)</f>
        <v>0.22</v>
      </c>
      <c r="I39" s="67">
        <f t="shared" si="0"/>
        <v>0.22</v>
      </c>
      <c r="J39" s="67">
        <f t="shared" si="0"/>
        <v>1.6099999999999999</v>
      </c>
      <c r="K39" s="68">
        <f t="shared" si="0"/>
        <v>405</v>
      </c>
      <c r="L39" s="67">
        <f t="shared" si="0"/>
        <v>1</v>
      </c>
      <c r="M39" s="68">
        <f t="shared" si="0"/>
        <v>376</v>
      </c>
      <c r="N39" s="68">
        <f t="shared" si="0"/>
        <v>159</v>
      </c>
      <c r="O39" s="68">
        <f t="shared" si="0"/>
        <v>31</v>
      </c>
      <c r="P39" s="68">
        <f t="shared" si="0"/>
        <v>0.31</v>
      </c>
      <c r="Q39" s="68">
        <f t="shared" si="0"/>
        <v>250</v>
      </c>
      <c r="R39" s="66">
        <f t="shared" si="0"/>
        <v>0.01</v>
      </c>
      <c r="S39" s="69">
        <f t="shared" si="0"/>
        <v>5.0000000000000001E-3</v>
      </c>
      <c r="T39" s="67">
        <f t="shared" si="0"/>
        <v>0.21000000000000002</v>
      </c>
    </row>
    <row r="40" spans="1:20" ht="10.5" customHeight="1">
      <c r="A40" s="44"/>
      <c r="B40" s="32" t="s">
        <v>27</v>
      </c>
      <c r="C40" s="42">
        <f>SUM(G19:G25)</f>
        <v>869</v>
      </c>
      <c r="D40" s="41">
        <f>SUM(D19:D25)</f>
        <v>30.4</v>
      </c>
      <c r="E40" s="41">
        <f>SUM(E19:E25)</f>
        <v>45.3</v>
      </c>
      <c r="F40" s="41">
        <f>SUM(F19:F25)</f>
        <v>116.9</v>
      </c>
      <c r="G40" s="43"/>
      <c r="H40" s="67">
        <f t="shared" ref="H40:T40" si="1">SUM(H19:H25)</f>
        <v>0.31000000000000005</v>
      </c>
      <c r="I40" s="67">
        <f t="shared" si="1"/>
        <v>0.66</v>
      </c>
      <c r="J40" s="67">
        <f t="shared" si="1"/>
        <v>32.9</v>
      </c>
      <c r="K40" s="68">
        <f t="shared" si="1"/>
        <v>97</v>
      </c>
      <c r="L40" s="67">
        <f t="shared" si="1"/>
        <v>5.0000000000000009</v>
      </c>
      <c r="M40" s="68">
        <f t="shared" si="1"/>
        <v>220.29</v>
      </c>
      <c r="N40" s="68">
        <f t="shared" si="1"/>
        <v>370.64</v>
      </c>
      <c r="O40" s="68">
        <f t="shared" si="1"/>
        <v>109.94</v>
      </c>
      <c r="P40" s="68">
        <f t="shared" si="1"/>
        <v>6</v>
      </c>
      <c r="Q40" s="68">
        <f t="shared" si="1"/>
        <v>409.6</v>
      </c>
      <c r="R40" s="66">
        <f t="shared" si="1"/>
        <v>0.05</v>
      </c>
      <c r="S40" s="69">
        <f t="shared" si="1"/>
        <v>1.3999999999999999E-2</v>
      </c>
      <c r="T40" s="67">
        <f t="shared" si="1"/>
        <v>1.7000000000000002</v>
      </c>
    </row>
    <row r="41" spans="1:20" ht="10.5" customHeight="1">
      <c r="A41" s="44"/>
      <c r="B41" s="32" t="s">
        <v>86</v>
      </c>
      <c r="C41" s="42">
        <f>SUM(G27:G29)</f>
        <v>372</v>
      </c>
      <c r="D41" s="41">
        <f>SUM(D27:D29)</f>
        <v>19.099999999999998</v>
      </c>
      <c r="E41" s="41">
        <f>SUM(E27:E29)</f>
        <v>7.3</v>
      </c>
      <c r="F41" s="41">
        <f>SUM(F27:F29)</f>
        <v>41.8</v>
      </c>
      <c r="G41" s="43"/>
      <c r="H41" s="67">
        <f t="shared" ref="H41:T41" si="2">SUM(H27:H29)</f>
        <v>0.09</v>
      </c>
      <c r="I41" s="67">
        <f>SUM(I27:I29)</f>
        <v>0.14000000000000001</v>
      </c>
      <c r="J41" s="67">
        <f t="shared" si="2"/>
        <v>12.25</v>
      </c>
      <c r="K41" s="68">
        <f t="shared" si="2"/>
        <v>55</v>
      </c>
      <c r="L41" s="67">
        <f t="shared" si="2"/>
        <v>1.2</v>
      </c>
      <c r="M41" s="68">
        <f t="shared" si="2"/>
        <v>93.02000000000001</v>
      </c>
      <c r="N41" s="68">
        <f t="shared" si="2"/>
        <v>172.59</v>
      </c>
      <c r="O41" s="68">
        <f t="shared" si="2"/>
        <v>34.42</v>
      </c>
      <c r="P41" s="68">
        <f t="shared" si="2"/>
        <v>1.1100000000000001</v>
      </c>
      <c r="Q41" s="68">
        <f t="shared" si="2"/>
        <v>120</v>
      </c>
      <c r="R41" s="66">
        <f t="shared" si="2"/>
        <v>0.03</v>
      </c>
      <c r="S41" s="69">
        <f t="shared" si="2"/>
        <v>4.0000000000000001E-3</v>
      </c>
      <c r="T41" s="67">
        <f t="shared" si="2"/>
        <v>0.5</v>
      </c>
    </row>
    <row r="42" spans="1:20" s="18" customFormat="1" ht="10.5" customHeight="1">
      <c r="A42" s="44"/>
      <c r="B42" s="32" t="s">
        <v>28</v>
      </c>
      <c r="C42" s="42">
        <f>SUM(G31:G34)</f>
        <v>496</v>
      </c>
      <c r="D42" s="41">
        <f>SUM(D31:D34)</f>
        <v>12.5</v>
      </c>
      <c r="E42" s="41">
        <f>SUM(E31:E34)</f>
        <v>8.8999999999999986</v>
      </c>
      <c r="F42" s="41">
        <f>SUM(F31:F34)</f>
        <v>77.900000000000006</v>
      </c>
      <c r="G42" s="43"/>
      <c r="H42" s="67">
        <f t="shared" ref="H42:T42" si="3">SUM(H31:H34)</f>
        <v>0.52</v>
      </c>
      <c r="I42" s="67">
        <f t="shared" si="3"/>
        <v>0.26</v>
      </c>
      <c r="J42" s="67">
        <f t="shared" si="3"/>
        <v>3.2</v>
      </c>
      <c r="K42" s="68">
        <f t="shared" si="3"/>
        <v>124</v>
      </c>
      <c r="L42" s="67">
        <f t="shared" si="3"/>
        <v>2.2000000000000002</v>
      </c>
      <c r="M42" s="68">
        <f t="shared" si="3"/>
        <v>362.6</v>
      </c>
      <c r="N42" s="68">
        <f t="shared" si="3"/>
        <v>329</v>
      </c>
      <c r="O42" s="68">
        <f t="shared" si="3"/>
        <v>57.9</v>
      </c>
      <c r="P42" s="68">
        <f t="shared" si="3"/>
        <v>3.27</v>
      </c>
      <c r="Q42" s="68">
        <f t="shared" si="3"/>
        <v>272.60000000000002</v>
      </c>
      <c r="R42" s="66">
        <f t="shared" si="3"/>
        <v>0.02</v>
      </c>
      <c r="S42" s="69">
        <f t="shared" si="3"/>
        <v>1.0000000000000002E-2</v>
      </c>
      <c r="T42" s="67">
        <f t="shared" si="3"/>
        <v>0.5</v>
      </c>
    </row>
    <row r="43" spans="1:20" ht="10.5" customHeight="1">
      <c r="A43" s="44"/>
      <c r="B43" s="32" t="s">
        <v>88</v>
      </c>
      <c r="C43" s="42">
        <f>G36</f>
        <v>124</v>
      </c>
      <c r="D43" s="41">
        <f>SUM(D36)</f>
        <v>4.4000000000000004</v>
      </c>
      <c r="E43" s="41">
        <f>SUM(E36)</f>
        <v>12</v>
      </c>
      <c r="F43" s="41">
        <f>SUM(F36)</f>
        <v>21.6</v>
      </c>
      <c r="G43" s="43"/>
      <c r="H43" s="67">
        <f t="shared" ref="H43:T43" si="4">H36</f>
        <v>0.09</v>
      </c>
      <c r="I43" s="67">
        <f t="shared" si="4"/>
        <v>0.1</v>
      </c>
      <c r="J43" s="67">
        <f t="shared" si="4"/>
        <v>10</v>
      </c>
      <c r="K43" s="68">
        <f t="shared" si="4"/>
        <v>19</v>
      </c>
      <c r="L43" s="67">
        <f t="shared" si="4"/>
        <v>0.1</v>
      </c>
      <c r="M43" s="68">
        <f t="shared" si="4"/>
        <v>48</v>
      </c>
      <c r="N43" s="68">
        <f t="shared" si="4"/>
        <v>49</v>
      </c>
      <c r="O43" s="68">
        <f t="shared" si="4"/>
        <v>17</v>
      </c>
      <c r="P43" s="68">
        <f t="shared" si="4"/>
        <v>1.6</v>
      </c>
      <c r="Q43" s="68">
        <f t="shared" si="4"/>
        <v>48</v>
      </c>
      <c r="R43" s="66">
        <f t="shared" si="4"/>
        <v>0.01</v>
      </c>
      <c r="S43" s="69">
        <f t="shared" si="4"/>
        <v>1E-3</v>
      </c>
      <c r="T43" s="67">
        <f t="shared" si="4"/>
        <v>0.1</v>
      </c>
    </row>
    <row r="44" spans="1:20" ht="10.5" customHeight="1">
      <c r="A44" s="44"/>
      <c r="B44" s="10" t="s">
        <v>29</v>
      </c>
      <c r="C44" s="42">
        <f>SUM(C39:C43)</f>
        <v>2481</v>
      </c>
      <c r="D44" s="41">
        <f>SUM(D39:D43)</f>
        <v>80.5</v>
      </c>
      <c r="E44" s="45">
        <f>SUM(E39:E43)</f>
        <v>96.5</v>
      </c>
      <c r="F44" s="45">
        <f>SUM(F39:F43)</f>
        <v>343.5</v>
      </c>
      <c r="G44" s="43"/>
      <c r="H44" s="67">
        <f t="shared" ref="H44:T44" si="5">SUM(H39:H43)</f>
        <v>1.2300000000000002</v>
      </c>
      <c r="I44" s="67">
        <f t="shared" si="5"/>
        <v>1.3800000000000001</v>
      </c>
      <c r="J44" s="67">
        <f t="shared" si="5"/>
        <v>59.96</v>
      </c>
      <c r="K44" s="68">
        <f t="shared" si="5"/>
        <v>700</v>
      </c>
      <c r="L44" s="68">
        <f t="shared" si="5"/>
        <v>9.5000000000000018</v>
      </c>
      <c r="M44" s="68">
        <f t="shared" si="5"/>
        <v>1099.9099999999999</v>
      </c>
      <c r="N44" s="68">
        <f t="shared" si="5"/>
        <v>1080.23</v>
      </c>
      <c r="O44" s="68">
        <f t="shared" si="5"/>
        <v>250.26000000000002</v>
      </c>
      <c r="P44" s="68">
        <f t="shared" si="5"/>
        <v>12.29</v>
      </c>
      <c r="Q44" s="68">
        <f t="shared" si="5"/>
        <v>1100.2</v>
      </c>
      <c r="R44" s="67">
        <f t="shared" si="5"/>
        <v>0.12</v>
      </c>
      <c r="S44" s="66">
        <f t="shared" si="5"/>
        <v>3.4000000000000002E-2</v>
      </c>
      <c r="T44" s="67">
        <f t="shared" si="5"/>
        <v>3.0100000000000002</v>
      </c>
    </row>
    <row r="45" spans="1:20" ht="10.5" customHeight="1">
      <c r="A45" s="364"/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138"/>
      <c r="R45" s="98"/>
      <c r="S45" s="98"/>
      <c r="T45" s="98"/>
    </row>
    <row r="46" spans="1:20" ht="11.25" customHeight="1">
      <c r="A46" s="11" t="s">
        <v>65</v>
      </c>
      <c r="B46" s="35"/>
      <c r="C46" s="35"/>
      <c r="D46" s="12"/>
      <c r="E46" s="12"/>
      <c r="F46" s="12"/>
      <c r="G46" s="35"/>
      <c r="H46" s="311" t="s">
        <v>55</v>
      </c>
      <c r="I46" s="311"/>
      <c r="J46" s="311"/>
      <c r="K46" s="311"/>
      <c r="L46" s="311"/>
      <c r="M46" s="311"/>
      <c r="N46" s="311"/>
      <c r="O46" s="311"/>
      <c r="P46" s="138"/>
      <c r="Q46" s="138"/>
      <c r="R46" s="138"/>
      <c r="S46" s="138"/>
      <c r="T46" s="138"/>
    </row>
    <row r="47" spans="1:20" ht="10.5" customHeight="1">
      <c r="A47" s="36"/>
      <c r="B47" s="36"/>
      <c r="C47" s="365" t="s">
        <v>6</v>
      </c>
      <c r="D47" s="365"/>
      <c r="E47" s="365"/>
      <c r="F47" s="365"/>
      <c r="G47" s="365"/>
      <c r="H47" s="312" t="s">
        <v>7</v>
      </c>
      <c r="I47" s="312"/>
      <c r="J47" s="312"/>
      <c r="K47" s="312"/>
      <c r="L47" s="312"/>
      <c r="M47" s="312"/>
      <c r="N47" s="312"/>
      <c r="O47" s="312"/>
      <c r="P47" s="139"/>
      <c r="Q47" s="139"/>
      <c r="R47" s="139"/>
      <c r="S47" s="139"/>
      <c r="T47" s="139"/>
    </row>
    <row r="48" spans="1:20" ht="39" customHeight="1">
      <c r="A48" s="1"/>
      <c r="B48" s="1"/>
      <c r="C48" s="1"/>
      <c r="D48" s="1"/>
      <c r="E48" s="1"/>
      <c r="F48" s="1"/>
      <c r="G48" s="1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</row>
  </sheetData>
  <mergeCells count="29">
    <mergeCell ref="A45:P45"/>
    <mergeCell ref="C47:G47"/>
    <mergeCell ref="H47:O47"/>
    <mergeCell ref="A37:R37"/>
    <mergeCell ref="B18:P18"/>
    <mergeCell ref="B26:P26"/>
    <mergeCell ref="B30:P30"/>
    <mergeCell ref="H46:O46"/>
    <mergeCell ref="B35:P35"/>
    <mergeCell ref="C12:C13"/>
    <mergeCell ref="D12:F12"/>
    <mergeCell ref="G12:G13"/>
    <mergeCell ref="H12:L12"/>
    <mergeCell ref="M4:T4"/>
    <mergeCell ref="F7:H7"/>
    <mergeCell ref="M12:T12"/>
    <mergeCell ref="A8:T9"/>
    <mergeCell ref="B10:P10"/>
    <mergeCell ref="B11:P11"/>
    <mergeCell ref="A12:A13"/>
    <mergeCell ref="B12:B13"/>
    <mergeCell ref="A4:B4"/>
    <mergeCell ref="D5:K5"/>
    <mergeCell ref="B1:P1"/>
    <mergeCell ref="G2:K2"/>
    <mergeCell ref="G3:K3"/>
    <mergeCell ref="B3:D3"/>
    <mergeCell ref="M2:T2"/>
    <mergeCell ref="M3:T3"/>
  </mergeCells>
  <printOptions verticalCentered="1"/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2"/>
  <sheetViews>
    <sheetView view="pageBreakPreview" zoomScaleNormal="100" zoomScaleSheetLayoutView="100" workbookViewId="0">
      <selection sqref="A1:W1048576"/>
    </sheetView>
  </sheetViews>
  <sheetFormatPr defaultRowHeight="15"/>
  <cols>
    <col min="1" max="1" width="6.140625" style="52" customWidth="1"/>
    <col min="2" max="2" width="31.7109375" style="52" customWidth="1"/>
    <col min="3" max="3" width="7.28515625" style="52" customWidth="1"/>
    <col min="4" max="4" width="4.7109375" style="52" customWidth="1"/>
    <col min="5" max="5" width="5" style="52" customWidth="1"/>
    <col min="6" max="6" width="5.140625" style="52" customWidth="1"/>
    <col min="7" max="7" width="11.42578125" style="52" customWidth="1"/>
    <col min="8" max="8" width="4.5703125" style="52" customWidth="1"/>
    <col min="9" max="12" width="4.7109375" style="52" customWidth="1"/>
    <col min="13" max="13" width="4.85546875" style="52" customWidth="1"/>
    <col min="14" max="14" width="4.5703125" style="52" customWidth="1"/>
    <col min="15" max="18" width="4.140625" style="52" customWidth="1"/>
    <col min="19" max="19" width="5.140625" style="52" customWidth="1"/>
    <col min="20" max="20" width="4.140625" style="52" customWidth="1"/>
    <col min="21" max="23" width="9.140625" style="52"/>
  </cols>
  <sheetData>
    <row r="1" spans="1:26" ht="8.25" customHeight="1">
      <c r="A1" s="141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40"/>
      <c r="R1" s="141"/>
      <c r="S1" s="141"/>
      <c r="T1" s="141"/>
    </row>
    <row r="2" spans="1:26" ht="9.9499999999999993" customHeight="1">
      <c r="A2" s="142"/>
      <c r="B2" s="142"/>
      <c r="C2" s="141"/>
      <c r="D2" s="141"/>
      <c r="E2" s="141"/>
      <c r="F2" s="142"/>
      <c r="G2" s="278" t="s">
        <v>3</v>
      </c>
      <c r="H2" s="278"/>
      <c r="I2" s="278"/>
      <c r="J2" s="278"/>
      <c r="K2" s="279"/>
      <c r="L2" s="141"/>
      <c r="M2" s="280" t="s">
        <v>2</v>
      </c>
      <c r="N2" s="281"/>
      <c r="O2" s="281"/>
      <c r="P2" s="281"/>
      <c r="Q2" s="281"/>
      <c r="R2" s="281"/>
      <c r="S2" s="281"/>
      <c r="T2" s="282"/>
    </row>
    <row r="3" spans="1:26" ht="9.9499999999999993" customHeight="1">
      <c r="A3" s="196" t="s">
        <v>1</v>
      </c>
      <c r="B3" s="283" t="s">
        <v>114</v>
      </c>
      <c r="C3" s="283"/>
      <c r="D3" s="283"/>
      <c r="E3" s="229"/>
      <c r="F3" s="229"/>
      <c r="G3" s="279" t="s">
        <v>4</v>
      </c>
      <c r="H3" s="279"/>
      <c r="I3" s="279"/>
      <c r="J3" s="279"/>
      <c r="K3" s="279"/>
      <c r="L3" s="141"/>
      <c r="M3" s="280">
        <v>330517</v>
      </c>
      <c r="N3" s="281"/>
      <c r="O3" s="281"/>
      <c r="P3" s="281"/>
      <c r="Q3" s="281"/>
      <c r="R3" s="281"/>
      <c r="S3" s="281"/>
      <c r="T3" s="282"/>
    </row>
    <row r="4" spans="1:26" ht="9.9499999999999993" customHeight="1">
      <c r="A4" s="284" t="s">
        <v>5</v>
      </c>
      <c r="B4" s="284"/>
      <c r="C4" s="197"/>
      <c r="D4" s="141"/>
      <c r="E4" s="141"/>
      <c r="F4" s="141"/>
      <c r="G4" s="142"/>
      <c r="H4" s="142"/>
      <c r="I4" s="142"/>
      <c r="J4" s="141"/>
      <c r="K4" s="141"/>
      <c r="L4" s="141"/>
      <c r="M4" s="280"/>
      <c r="N4" s="281"/>
      <c r="O4" s="281"/>
      <c r="P4" s="281"/>
      <c r="Q4" s="281"/>
      <c r="R4" s="281"/>
      <c r="S4" s="281"/>
      <c r="T4" s="282"/>
    </row>
    <row r="5" spans="1:26" ht="11.25" customHeight="1">
      <c r="A5" s="197"/>
      <c r="B5" s="197"/>
      <c r="C5" s="197"/>
      <c r="D5" s="141"/>
      <c r="E5" s="286" t="s">
        <v>163</v>
      </c>
      <c r="F5" s="286"/>
      <c r="G5" s="286"/>
      <c r="H5" s="286"/>
      <c r="I5" s="286"/>
      <c r="J5" s="286"/>
      <c r="K5" s="286"/>
      <c r="L5" s="286"/>
      <c r="M5" s="230"/>
      <c r="N5" s="230"/>
      <c r="O5" s="230"/>
      <c r="P5" s="230"/>
      <c r="Q5" s="230"/>
      <c r="R5" s="230"/>
      <c r="S5" s="230"/>
      <c r="T5" s="230"/>
    </row>
    <row r="6" spans="1:26" ht="8.25" customHeight="1">
      <c r="A6" s="141"/>
      <c r="B6" s="141"/>
      <c r="C6" s="141"/>
      <c r="D6" s="141"/>
      <c r="E6" s="141"/>
      <c r="F6" s="230"/>
      <c r="G6" s="230"/>
      <c r="H6" s="230"/>
      <c r="I6" s="230"/>
      <c r="J6" s="230"/>
      <c r="K6" s="230"/>
      <c r="L6" s="230"/>
      <c r="M6" s="230"/>
      <c r="N6" s="230"/>
      <c r="O6" s="141"/>
      <c r="P6" s="141"/>
      <c r="Q6" s="141"/>
      <c r="R6" s="141"/>
      <c r="S6" s="141"/>
      <c r="T6" s="141"/>
    </row>
    <row r="7" spans="1:26" s="18" customFormat="1" ht="11.25" customHeight="1">
      <c r="A7" s="144"/>
      <c r="B7" s="144"/>
      <c r="C7" s="144"/>
      <c r="D7" s="144"/>
      <c r="E7" s="198" t="s">
        <v>62</v>
      </c>
      <c r="F7" s="285" t="s">
        <v>123</v>
      </c>
      <c r="G7" s="285"/>
      <c r="H7" s="285"/>
      <c r="I7" s="143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52"/>
      <c r="V7" s="52"/>
      <c r="W7" s="52"/>
    </row>
    <row r="8" spans="1:26" ht="9.75" hidden="1" customHeight="1">
      <c r="A8" s="141"/>
      <c r="B8" s="245" t="s">
        <v>8</v>
      </c>
      <c r="C8" s="245"/>
      <c r="D8" s="245"/>
      <c r="E8" s="197"/>
      <c r="F8" s="197"/>
      <c r="G8" s="141"/>
      <c r="H8" s="246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6" ht="0.75" customHeight="1">
      <c r="A9" s="141"/>
      <c r="B9" s="141"/>
      <c r="C9" s="141"/>
      <c r="D9" s="141"/>
      <c r="E9" s="141" t="s">
        <v>9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6" ht="7.5" customHeight="1">
      <c r="A10" s="287" t="s">
        <v>110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47"/>
      <c r="V10" s="247"/>
      <c r="W10" s="247"/>
      <c r="X10" s="25"/>
      <c r="Y10" s="25"/>
      <c r="Z10" s="25"/>
    </row>
    <row r="11" spans="1:26" ht="7.5" customHeight="1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47"/>
      <c r="V11" s="247"/>
      <c r="W11" s="247"/>
      <c r="X11" s="25"/>
      <c r="Y11" s="25"/>
      <c r="Z11" s="25"/>
    </row>
    <row r="12" spans="1:26" s="18" customFormat="1" ht="10.5" customHeight="1">
      <c r="A12" s="228"/>
      <c r="B12" s="269" t="s">
        <v>122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28"/>
      <c r="Q12" s="52"/>
      <c r="R12" s="52"/>
      <c r="S12" s="52"/>
      <c r="T12" s="52"/>
      <c r="U12" s="52"/>
      <c r="V12" s="52"/>
      <c r="W12" s="52"/>
    </row>
    <row r="13" spans="1:26" s="5" customFormat="1" ht="10.5" customHeight="1">
      <c r="A13" s="231"/>
      <c r="B13" s="270" t="s">
        <v>169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31"/>
      <c r="Q13" s="199"/>
      <c r="R13" s="199"/>
      <c r="S13" s="199"/>
      <c r="T13" s="199"/>
      <c r="U13" s="199"/>
      <c r="V13" s="199"/>
      <c r="W13" s="199"/>
    </row>
    <row r="14" spans="1:26" s="5" customFormat="1" ht="11.25" customHeight="1">
      <c r="A14" s="271" t="s">
        <v>10</v>
      </c>
      <c r="B14" s="271" t="s">
        <v>11</v>
      </c>
      <c r="C14" s="271" t="s">
        <v>12</v>
      </c>
      <c r="D14" s="273" t="s">
        <v>34</v>
      </c>
      <c r="E14" s="274"/>
      <c r="F14" s="275"/>
      <c r="G14" s="271" t="s">
        <v>13</v>
      </c>
      <c r="H14" s="266" t="s">
        <v>14</v>
      </c>
      <c r="I14" s="267"/>
      <c r="J14" s="267"/>
      <c r="K14" s="267"/>
      <c r="L14" s="268"/>
      <c r="M14" s="266" t="s">
        <v>15</v>
      </c>
      <c r="N14" s="267"/>
      <c r="O14" s="267"/>
      <c r="P14" s="267"/>
      <c r="Q14" s="267"/>
      <c r="R14" s="267"/>
      <c r="S14" s="267"/>
      <c r="T14" s="268"/>
      <c r="U14" s="199"/>
      <c r="V14" s="199"/>
      <c r="W14" s="199"/>
    </row>
    <row r="15" spans="1:26" s="5" customFormat="1" ht="11.25" customHeight="1">
      <c r="A15" s="272"/>
      <c r="B15" s="272"/>
      <c r="C15" s="272"/>
      <c r="D15" s="200" t="s">
        <v>16</v>
      </c>
      <c r="E15" s="200" t="s">
        <v>17</v>
      </c>
      <c r="F15" s="200" t="s">
        <v>18</v>
      </c>
      <c r="G15" s="272"/>
      <c r="H15" s="146" t="s">
        <v>19</v>
      </c>
      <c r="I15" s="146" t="s">
        <v>164</v>
      </c>
      <c r="J15" s="147" t="s">
        <v>20</v>
      </c>
      <c r="K15" s="147" t="s">
        <v>21</v>
      </c>
      <c r="L15" s="147" t="s">
        <v>95</v>
      </c>
      <c r="M15" s="147" t="s">
        <v>22</v>
      </c>
      <c r="N15" s="147" t="s">
        <v>23</v>
      </c>
      <c r="O15" s="147" t="s">
        <v>24</v>
      </c>
      <c r="P15" s="147" t="s">
        <v>25</v>
      </c>
      <c r="Q15" s="147" t="s">
        <v>96</v>
      </c>
      <c r="R15" s="147" t="s">
        <v>97</v>
      </c>
      <c r="S15" s="147" t="s">
        <v>98</v>
      </c>
      <c r="T15" s="147" t="s">
        <v>99</v>
      </c>
      <c r="U15" s="199"/>
      <c r="V15" s="199"/>
      <c r="W15" s="199"/>
    </row>
    <row r="16" spans="1:26" s="5" customFormat="1" ht="11.25" customHeight="1">
      <c r="A16" s="155"/>
      <c r="B16" s="257" t="s">
        <v>30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9"/>
      <c r="P16" s="148"/>
      <c r="Q16" s="55"/>
      <c r="R16" s="55"/>
      <c r="S16" s="55"/>
      <c r="T16" s="199"/>
      <c r="U16" s="199"/>
      <c r="V16" s="199"/>
      <c r="W16" s="199"/>
    </row>
    <row r="17" spans="1:23" s="55" customFormat="1" ht="11.25" customHeight="1">
      <c r="A17" s="53">
        <v>235</v>
      </c>
      <c r="B17" s="47" t="s">
        <v>91</v>
      </c>
      <c r="C17" s="201" t="s">
        <v>162</v>
      </c>
      <c r="D17" s="51">
        <v>7.1</v>
      </c>
      <c r="E17" s="51">
        <v>11.9</v>
      </c>
      <c r="F17" s="51">
        <v>11</v>
      </c>
      <c r="G17" s="48">
        <v>296</v>
      </c>
      <c r="H17" s="51">
        <v>0.05</v>
      </c>
      <c r="I17" s="51">
        <v>0.2</v>
      </c>
      <c r="J17" s="48">
        <v>12</v>
      </c>
      <c r="K17" s="48">
        <v>85</v>
      </c>
      <c r="L17" s="51">
        <v>0.5</v>
      </c>
      <c r="M17" s="48">
        <v>72</v>
      </c>
      <c r="N17" s="48">
        <v>73</v>
      </c>
      <c r="O17" s="48">
        <v>7</v>
      </c>
      <c r="P17" s="51">
        <v>0.1</v>
      </c>
      <c r="Q17" s="48">
        <v>94</v>
      </c>
      <c r="R17" s="54">
        <v>0.01</v>
      </c>
      <c r="S17" s="50">
        <v>1E-3</v>
      </c>
      <c r="T17" s="51">
        <v>0.1</v>
      </c>
    </row>
    <row r="18" spans="1:23" s="58" customFormat="1" ht="11.25" customHeight="1">
      <c r="A18" s="202" t="s">
        <v>73</v>
      </c>
      <c r="B18" s="47" t="s">
        <v>129</v>
      </c>
      <c r="C18" s="149">
        <v>60</v>
      </c>
      <c r="D18" s="203">
        <v>4.5</v>
      </c>
      <c r="E18" s="203">
        <v>1.8</v>
      </c>
      <c r="F18" s="203">
        <v>30.6</v>
      </c>
      <c r="G18" s="204">
        <v>159</v>
      </c>
      <c r="H18" s="204">
        <v>0.01</v>
      </c>
      <c r="I18" s="205">
        <v>0.01</v>
      </c>
      <c r="J18" s="203">
        <v>0.11</v>
      </c>
      <c r="K18" s="204">
        <v>0.15</v>
      </c>
      <c r="L18" s="203">
        <v>0.1</v>
      </c>
      <c r="M18" s="204">
        <v>70</v>
      </c>
      <c r="N18" s="204">
        <v>76</v>
      </c>
      <c r="O18" s="204">
        <v>5</v>
      </c>
      <c r="P18" s="203">
        <v>0.21</v>
      </c>
      <c r="Q18" s="204">
        <v>38</v>
      </c>
      <c r="R18" s="204">
        <v>0</v>
      </c>
      <c r="S18" s="50">
        <v>3.0000000000000001E-3</v>
      </c>
      <c r="T18" s="203">
        <v>0.31</v>
      </c>
      <c r="U18" s="49"/>
      <c r="V18" s="49"/>
      <c r="W18" s="49"/>
    </row>
    <row r="19" spans="1:23" s="60" customFormat="1" ht="11.25" customHeight="1">
      <c r="A19" s="53">
        <v>209</v>
      </c>
      <c r="B19" s="47" t="s">
        <v>130</v>
      </c>
      <c r="C19" s="149">
        <v>40</v>
      </c>
      <c r="D19" s="51">
        <v>5.0999999999999996</v>
      </c>
      <c r="E19" s="51">
        <v>4.5999999999999996</v>
      </c>
      <c r="F19" s="51">
        <v>0.3</v>
      </c>
      <c r="G19" s="48">
        <v>63</v>
      </c>
      <c r="H19" s="54">
        <v>0.02</v>
      </c>
      <c r="I19" s="54">
        <v>0.02</v>
      </c>
      <c r="J19" s="51">
        <v>0.4</v>
      </c>
      <c r="K19" s="48">
        <v>27</v>
      </c>
      <c r="L19" s="51">
        <v>0.1</v>
      </c>
      <c r="M19" s="48">
        <v>54</v>
      </c>
      <c r="N19" s="48">
        <v>50</v>
      </c>
      <c r="O19" s="48">
        <v>0</v>
      </c>
      <c r="P19" s="48">
        <v>0</v>
      </c>
      <c r="Q19" s="48">
        <v>98</v>
      </c>
      <c r="R19" s="48">
        <v>0</v>
      </c>
      <c r="S19" s="50">
        <v>1E-3</v>
      </c>
      <c r="T19" s="51">
        <v>0.3</v>
      </c>
      <c r="U19" s="52"/>
      <c r="V19" s="52"/>
      <c r="W19" s="52"/>
    </row>
    <row r="20" spans="1:23" s="165" customFormat="1" ht="11.25" customHeight="1">
      <c r="A20" s="53">
        <v>714</v>
      </c>
      <c r="B20" s="47" t="s">
        <v>50</v>
      </c>
      <c r="C20" s="149">
        <v>200</v>
      </c>
      <c r="D20" s="51">
        <v>0.5</v>
      </c>
      <c r="E20" s="51">
        <v>0</v>
      </c>
      <c r="F20" s="51">
        <v>9.9</v>
      </c>
      <c r="G20" s="48">
        <v>42</v>
      </c>
      <c r="H20" s="51">
        <v>0.1</v>
      </c>
      <c r="I20" s="54">
        <v>0.2</v>
      </c>
      <c r="J20" s="51">
        <v>0.1</v>
      </c>
      <c r="K20" s="48">
        <v>96</v>
      </c>
      <c r="L20" s="51">
        <v>0.1</v>
      </c>
      <c r="M20" s="48">
        <v>55</v>
      </c>
      <c r="N20" s="48">
        <v>12</v>
      </c>
      <c r="O20" s="48">
        <v>4.4000000000000004</v>
      </c>
      <c r="P20" s="51">
        <v>1.1000000000000001</v>
      </c>
      <c r="Q20" s="48">
        <v>54</v>
      </c>
      <c r="R20" s="48">
        <v>0</v>
      </c>
      <c r="S20" s="50">
        <v>1E-3</v>
      </c>
      <c r="T20" s="51">
        <v>0.1</v>
      </c>
      <c r="U20" s="199"/>
      <c r="V20" s="199"/>
      <c r="W20" s="199"/>
    </row>
    <row r="21" spans="1:23" s="76" customFormat="1" ht="12" customHeight="1">
      <c r="A21" s="234"/>
      <c r="B21" s="288" t="s">
        <v>31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90"/>
      <c r="P21" s="235"/>
      <c r="Q21" s="57"/>
      <c r="R21" s="57"/>
      <c r="S21" s="57"/>
      <c r="T21" s="52"/>
      <c r="U21" s="52"/>
      <c r="V21" s="52"/>
      <c r="W21" s="52"/>
    </row>
    <row r="22" spans="1:23" s="76" customFormat="1" ht="11.25" customHeight="1">
      <c r="A22" s="53">
        <v>88</v>
      </c>
      <c r="B22" s="47" t="s">
        <v>155</v>
      </c>
      <c r="C22" s="195">
        <v>80</v>
      </c>
      <c r="D22" s="149">
        <v>5.7</v>
      </c>
      <c r="E22" s="149">
        <v>7.4</v>
      </c>
      <c r="F22" s="149">
        <v>3.2</v>
      </c>
      <c r="G22" s="149">
        <v>82</v>
      </c>
      <c r="H22" s="149">
        <v>0.3</v>
      </c>
      <c r="I22" s="149">
        <v>0</v>
      </c>
      <c r="J22" s="48">
        <v>12</v>
      </c>
      <c r="K22" s="48">
        <v>45</v>
      </c>
      <c r="L22" s="51">
        <v>1</v>
      </c>
      <c r="M22" s="48">
        <v>68</v>
      </c>
      <c r="N22" s="48">
        <v>26</v>
      </c>
      <c r="O22" s="48">
        <v>11</v>
      </c>
      <c r="P22" s="51">
        <v>0.15</v>
      </c>
      <c r="Q22" s="48">
        <v>48</v>
      </c>
      <c r="R22" s="54">
        <v>0.01</v>
      </c>
      <c r="S22" s="50">
        <v>1E-3</v>
      </c>
      <c r="T22" s="51">
        <v>0.2</v>
      </c>
      <c r="U22" s="52"/>
      <c r="V22" s="52"/>
      <c r="W22" s="52"/>
    </row>
    <row r="23" spans="1:23" s="70" customFormat="1" ht="11.25" customHeight="1">
      <c r="A23" s="155">
        <v>218</v>
      </c>
      <c r="B23" s="207" t="s">
        <v>74</v>
      </c>
      <c r="C23" s="195">
        <v>200</v>
      </c>
      <c r="D23" s="51">
        <v>5.6</v>
      </c>
      <c r="E23" s="51">
        <v>6.6</v>
      </c>
      <c r="F23" s="51">
        <v>9.9</v>
      </c>
      <c r="G23" s="149">
        <v>166</v>
      </c>
      <c r="H23" s="48">
        <v>0</v>
      </c>
      <c r="I23" s="51">
        <v>0.2</v>
      </c>
      <c r="J23" s="51">
        <v>0.3</v>
      </c>
      <c r="K23" s="48">
        <v>56</v>
      </c>
      <c r="L23" s="51">
        <v>1.5</v>
      </c>
      <c r="M23" s="48">
        <v>87</v>
      </c>
      <c r="N23" s="48">
        <v>65</v>
      </c>
      <c r="O23" s="48">
        <v>0.54</v>
      </c>
      <c r="P23" s="51">
        <v>0.5</v>
      </c>
      <c r="Q23" s="48">
        <v>76</v>
      </c>
      <c r="R23" s="54">
        <v>0.01</v>
      </c>
      <c r="S23" s="50">
        <v>1E-3</v>
      </c>
      <c r="T23" s="51">
        <v>0.1</v>
      </c>
      <c r="U23" s="49"/>
      <c r="V23" s="49"/>
      <c r="W23" s="49"/>
    </row>
    <row r="24" spans="1:23" s="58" customFormat="1" ht="11.25" customHeight="1">
      <c r="A24" s="155">
        <v>299</v>
      </c>
      <c r="B24" s="47" t="s">
        <v>127</v>
      </c>
      <c r="C24" s="195" t="s">
        <v>166</v>
      </c>
      <c r="D24" s="149">
        <v>3.8</v>
      </c>
      <c r="E24" s="51">
        <v>3.9</v>
      </c>
      <c r="F24" s="51">
        <v>21.6</v>
      </c>
      <c r="G24" s="149">
        <v>167</v>
      </c>
      <c r="H24" s="51">
        <v>7.0000000000000007E-2</v>
      </c>
      <c r="I24" s="149">
        <v>0.1</v>
      </c>
      <c r="J24" s="48">
        <v>14.5</v>
      </c>
      <c r="K24" s="48">
        <v>15</v>
      </c>
      <c r="L24" s="51">
        <v>0.1</v>
      </c>
      <c r="M24" s="48">
        <v>16.2</v>
      </c>
      <c r="N24" s="48">
        <v>72.599999999999994</v>
      </c>
      <c r="O24" s="48">
        <v>24.4</v>
      </c>
      <c r="P24" s="51">
        <v>0.8</v>
      </c>
      <c r="Q24" s="48">
        <v>33.6</v>
      </c>
      <c r="R24" s="48">
        <v>0</v>
      </c>
      <c r="S24" s="50">
        <v>2E-3</v>
      </c>
      <c r="T24" s="51">
        <v>0.2</v>
      </c>
      <c r="U24" s="49"/>
      <c r="V24" s="49"/>
      <c r="W24" s="49"/>
    </row>
    <row r="25" spans="1:23" s="76" customFormat="1" ht="11.25" customHeight="1">
      <c r="A25" s="53">
        <v>516</v>
      </c>
      <c r="B25" s="47" t="s">
        <v>156</v>
      </c>
      <c r="C25" s="195">
        <v>90</v>
      </c>
      <c r="D25" s="149">
        <v>7.3</v>
      </c>
      <c r="E25" s="149">
        <v>8.5</v>
      </c>
      <c r="F25" s="51">
        <v>1.4</v>
      </c>
      <c r="G25" s="149">
        <v>113</v>
      </c>
      <c r="H25" s="201">
        <v>0</v>
      </c>
      <c r="I25" s="149">
        <v>0.1</v>
      </c>
      <c r="J25" s="51">
        <v>0.1</v>
      </c>
      <c r="K25" s="48">
        <v>57</v>
      </c>
      <c r="L25" s="51">
        <v>0.1</v>
      </c>
      <c r="M25" s="48">
        <v>45</v>
      </c>
      <c r="N25" s="48">
        <v>57</v>
      </c>
      <c r="O25" s="48">
        <v>4.5</v>
      </c>
      <c r="P25" s="51">
        <v>0.1</v>
      </c>
      <c r="Q25" s="48">
        <v>33.6</v>
      </c>
      <c r="R25" s="54">
        <v>0.01</v>
      </c>
      <c r="S25" s="50">
        <v>1E-3</v>
      </c>
      <c r="T25" s="51">
        <v>0.1</v>
      </c>
      <c r="U25" s="52"/>
      <c r="V25" s="52"/>
      <c r="W25" s="52"/>
    </row>
    <row r="26" spans="1:23" s="58" customFormat="1" ht="11.25" customHeight="1">
      <c r="A26" s="202" t="s">
        <v>73</v>
      </c>
      <c r="B26" s="47" t="s">
        <v>46</v>
      </c>
      <c r="C26" s="149">
        <v>40</v>
      </c>
      <c r="D26" s="51">
        <v>3.2</v>
      </c>
      <c r="E26" s="51">
        <v>0.4</v>
      </c>
      <c r="F26" s="51">
        <v>19.399999999999999</v>
      </c>
      <c r="G26" s="48">
        <v>94</v>
      </c>
      <c r="H26" s="48">
        <v>0</v>
      </c>
      <c r="I26" s="54">
        <v>0.05</v>
      </c>
      <c r="J26" s="51">
        <v>0.1</v>
      </c>
      <c r="K26" s="48">
        <v>0</v>
      </c>
      <c r="L26" s="51">
        <v>0.2</v>
      </c>
      <c r="M26" s="48">
        <v>25</v>
      </c>
      <c r="N26" s="48">
        <v>8.24</v>
      </c>
      <c r="O26" s="48">
        <v>4.4000000000000004</v>
      </c>
      <c r="P26" s="51">
        <v>0.85</v>
      </c>
      <c r="Q26" s="48">
        <v>65</v>
      </c>
      <c r="R26" s="48">
        <v>0</v>
      </c>
      <c r="S26" s="50">
        <v>1E-3</v>
      </c>
      <c r="T26" s="51">
        <v>0.1</v>
      </c>
      <c r="U26" s="49"/>
      <c r="V26" s="49"/>
      <c r="W26" s="49"/>
    </row>
    <row r="27" spans="1:23" s="58" customFormat="1" ht="11.25" customHeight="1">
      <c r="A27" s="202" t="s">
        <v>73</v>
      </c>
      <c r="B27" s="47" t="s">
        <v>42</v>
      </c>
      <c r="C27" s="149">
        <v>30</v>
      </c>
      <c r="D27" s="51">
        <v>1.7</v>
      </c>
      <c r="E27" s="51">
        <v>0.3</v>
      </c>
      <c r="F27" s="51">
        <v>14.9</v>
      </c>
      <c r="G27" s="48">
        <v>69</v>
      </c>
      <c r="H27" s="51">
        <v>0.1</v>
      </c>
      <c r="I27" s="51">
        <v>0.05</v>
      </c>
      <c r="J27" s="51">
        <v>0.1</v>
      </c>
      <c r="K27" s="48">
        <v>25</v>
      </c>
      <c r="L27" s="51">
        <v>0.2</v>
      </c>
      <c r="M27" s="48">
        <v>52.5</v>
      </c>
      <c r="N27" s="48">
        <v>167</v>
      </c>
      <c r="O27" s="48">
        <v>55</v>
      </c>
      <c r="P27" s="51">
        <v>0.5</v>
      </c>
      <c r="Q27" s="48">
        <v>65</v>
      </c>
      <c r="R27" s="48">
        <v>0</v>
      </c>
      <c r="S27" s="50">
        <v>1E-3</v>
      </c>
      <c r="T27" s="51">
        <v>0.1</v>
      </c>
      <c r="U27" s="49"/>
      <c r="V27" s="49"/>
      <c r="W27" s="49"/>
    </row>
    <row r="28" spans="1:23" s="60" customFormat="1" ht="11.25" customHeight="1">
      <c r="A28" s="53">
        <v>651</v>
      </c>
      <c r="B28" s="47" t="s">
        <v>63</v>
      </c>
      <c r="C28" s="195">
        <v>200</v>
      </c>
      <c r="D28" s="51">
        <v>1.3</v>
      </c>
      <c r="E28" s="51">
        <v>0.1</v>
      </c>
      <c r="F28" s="51">
        <v>44.7</v>
      </c>
      <c r="G28" s="149">
        <v>185</v>
      </c>
      <c r="H28" s="201">
        <v>0</v>
      </c>
      <c r="I28" s="149">
        <v>0.1</v>
      </c>
      <c r="J28" s="51">
        <v>2.2000000000000002</v>
      </c>
      <c r="K28" s="48">
        <v>55</v>
      </c>
      <c r="L28" s="51">
        <v>0.2</v>
      </c>
      <c r="M28" s="48">
        <v>33.6</v>
      </c>
      <c r="N28" s="48">
        <v>11.45</v>
      </c>
      <c r="O28" s="48">
        <v>14.5</v>
      </c>
      <c r="P28" s="51">
        <v>0.95</v>
      </c>
      <c r="Q28" s="48">
        <v>33.6</v>
      </c>
      <c r="R28" s="54">
        <v>0.01</v>
      </c>
      <c r="S28" s="50">
        <v>5.0000000000000001E-3</v>
      </c>
      <c r="T28" s="51">
        <v>0.3</v>
      </c>
      <c r="U28" s="52"/>
      <c r="V28" s="52"/>
      <c r="W28" s="52"/>
    </row>
    <row r="29" spans="1:23" s="70" customFormat="1" ht="3" hidden="1" customHeight="1">
      <c r="A29" s="236"/>
      <c r="B29" s="291" t="s">
        <v>32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3"/>
      <c r="P29" s="235"/>
      <c r="Q29" s="56"/>
      <c r="R29" s="56"/>
      <c r="S29" s="56"/>
      <c r="T29" s="49"/>
      <c r="U29" s="49"/>
      <c r="V29" s="49"/>
      <c r="W29" s="49"/>
    </row>
    <row r="30" spans="1:23" s="76" customFormat="1" ht="11.25" customHeight="1">
      <c r="A30" s="236"/>
      <c r="B30" s="257" t="s">
        <v>85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9"/>
      <c r="P30" s="235"/>
      <c r="Q30" s="57"/>
      <c r="R30" s="57"/>
      <c r="S30" s="57"/>
      <c r="T30" s="52"/>
      <c r="U30" s="52"/>
      <c r="V30" s="52"/>
      <c r="W30" s="52"/>
    </row>
    <row r="31" spans="1:23" s="58" customFormat="1" ht="11.25" customHeight="1">
      <c r="A31" s="209" t="s">
        <v>93</v>
      </c>
      <c r="B31" s="47" t="s">
        <v>45</v>
      </c>
      <c r="C31" s="149">
        <v>90</v>
      </c>
      <c r="D31" s="51">
        <v>10.8</v>
      </c>
      <c r="E31" s="51">
        <v>30</v>
      </c>
      <c r="F31" s="51">
        <v>26</v>
      </c>
      <c r="G31" s="48">
        <v>215</v>
      </c>
      <c r="H31" s="54">
        <v>0.01</v>
      </c>
      <c r="I31" s="54">
        <v>0.01</v>
      </c>
      <c r="J31" s="51">
        <v>0.21</v>
      </c>
      <c r="K31" s="48">
        <v>35</v>
      </c>
      <c r="L31" s="51">
        <v>0.2</v>
      </c>
      <c r="M31" s="48">
        <v>65</v>
      </c>
      <c r="N31" s="48">
        <v>56</v>
      </c>
      <c r="O31" s="48">
        <v>15</v>
      </c>
      <c r="P31" s="51">
        <v>1.21</v>
      </c>
      <c r="Q31" s="48">
        <v>58</v>
      </c>
      <c r="R31" s="48">
        <v>0</v>
      </c>
      <c r="S31" s="50">
        <v>3.0000000000000001E-3</v>
      </c>
      <c r="T31" s="51">
        <v>0.21</v>
      </c>
      <c r="U31" s="49"/>
      <c r="V31" s="49"/>
      <c r="W31" s="49"/>
    </row>
    <row r="32" spans="1:23" s="58" customFormat="1" ht="10.5" customHeight="1">
      <c r="A32" s="53">
        <v>847</v>
      </c>
      <c r="B32" s="47" t="s">
        <v>57</v>
      </c>
      <c r="C32" s="149">
        <v>185</v>
      </c>
      <c r="D32" s="152">
        <v>1.4</v>
      </c>
      <c r="E32" s="152">
        <v>0.5</v>
      </c>
      <c r="F32" s="152">
        <v>24.6</v>
      </c>
      <c r="G32" s="48">
        <v>95</v>
      </c>
      <c r="H32" s="150">
        <v>0.04</v>
      </c>
      <c r="I32" s="150">
        <v>0.01</v>
      </c>
      <c r="J32" s="152">
        <v>1.5</v>
      </c>
      <c r="K32" s="151">
        <v>31</v>
      </c>
      <c r="L32" s="152">
        <v>0.2</v>
      </c>
      <c r="M32" s="151">
        <v>16</v>
      </c>
      <c r="N32" s="151">
        <v>11</v>
      </c>
      <c r="O32" s="151">
        <v>4</v>
      </c>
      <c r="P32" s="152">
        <v>0.1</v>
      </c>
      <c r="Q32" s="151">
        <v>12</v>
      </c>
      <c r="R32" s="150">
        <v>0.01</v>
      </c>
      <c r="S32" s="153">
        <v>1E-3</v>
      </c>
      <c r="T32" s="152">
        <v>0.1</v>
      </c>
      <c r="U32" s="49"/>
      <c r="V32" s="49"/>
      <c r="W32" s="49"/>
    </row>
    <row r="33" spans="1:23" s="60" customFormat="1" ht="12" customHeight="1">
      <c r="A33" s="202" t="s">
        <v>73</v>
      </c>
      <c r="B33" s="47" t="s">
        <v>38</v>
      </c>
      <c r="C33" s="210">
        <v>200</v>
      </c>
      <c r="D33" s="211">
        <v>1</v>
      </c>
      <c r="E33" s="211">
        <v>0</v>
      </c>
      <c r="F33" s="211">
        <v>20.2</v>
      </c>
      <c r="G33" s="212">
        <v>85</v>
      </c>
      <c r="H33" s="212">
        <v>0</v>
      </c>
      <c r="I33" s="212">
        <v>0</v>
      </c>
      <c r="J33" s="211">
        <v>2.6</v>
      </c>
      <c r="K33" s="212">
        <v>17</v>
      </c>
      <c r="L33" s="211">
        <v>0.2</v>
      </c>
      <c r="M33" s="212">
        <v>70</v>
      </c>
      <c r="N33" s="212">
        <v>20</v>
      </c>
      <c r="O33" s="212">
        <v>12</v>
      </c>
      <c r="P33" s="211">
        <v>0.2</v>
      </c>
      <c r="Q33" s="212">
        <v>20</v>
      </c>
      <c r="R33" s="213">
        <v>0.01</v>
      </c>
      <c r="S33" s="50">
        <v>1E-3</v>
      </c>
      <c r="T33" s="51">
        <v>0.2</v>
      </c>
      <c r="U33" s="52"/>
      <c r="V33" s="52"/>
      <c r="W33" s="52"/>
    </row>
    <row r="34" spans="1:23" s="70" customFormat="1" ht="11.25" customHeight="1">
      <c r="A34" s="234"/>
      <c r="B34" s="260" t="s">
        <v>154</v>
      </c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2"/>
      <c r="P34" s="235"/>
      <c r="Q34" s="56"/>
      <c r="R34" s="56"/>
      <c r="S34" s="56"/>
      <c r="T34" s="56"/>
      <c r="U34" s="49"/>
      <c r="V34" s="49"/>
      <c r="W34" s="49"/>
    </row>
    <row r="35" spans="1:23" s="76" customFormat="1" ht="11.25" customHeight="1">
      <c r="A35" s="53"/>
      <c r="B35" s="47" t="s">
        <v>78</v>
      </c>
      <c r="C35" s="149">
        <v>200</v>
      </c>
      <c r="D35" s="152">
        <v>4.5</v>
      </c>
      <c r="E35" s="152">
        <v>4.9000000000000004</v>
      </c>
      <c r="F35" s="152">
        <v>9.4</v>
      </c>
      <c r="G35" s="48">
        <v>138</v>
      </c>
      <c r="H35" s="51">
        <v>0.1</v>
      </c>
      <c r="I35" s="54">
        <v>0.04</v>
      </c>
      <c r="J35" s="51">
        <v>1.5</v>
      </c>
      <c r="K35" s="48">
        <v>25</v>
      </c>
      <c r="L35" s="51">
        <v>4.92</v>
      </c>
      <c r="M35" s="48">
        <v>79.52</v>
      </c>
      <c r="N35" s="48">
        <v>98</v>
      </c>
      <c r="O35" s="48">
        <v>30</v>
      </c>
      <c r="P35" s="51">
        <v>0.6</v>
      </c>
      <c r="Q35" s="48">
        <v>79.52</v>
      </c>
      <c r="R35" s="54">
        <v>0.01</v>
      </c>
      <c r="S35" s="50">
        <v>1E-3</v>
      </c>
      <c r="T35" s="51">
        <v>0.1</v>
      </c>
      <c r="U35" s="52"/>
      <c r="V35" s="52"/>
      <c r="W35" s="52"/>
    </row>
    <row r="36" spans="1:23" s="58" customFormat="1" ht="11.25" customHeight="1">
      <c r="A36" s="202" t="s">
        <v>73</v>
      </c>
      <c r="B36" s="47" t="s">
        <v>46</v>
      </c>
      <c r="C36" s="149">
        <v>50</v>
      </c>
      <c r="D36" s="51">
        <v>4</v>
      </c>
      <c r="E36" s="51">
        <v>0.5</v>
      </c>
      <c r="F36" s="51">
        <v>24.3</v>
      </c>
      <c r="G36" s="48">
        <v>117</v>
      </c>
      <c r="H36" s="51">
        <v>0.1</v>
      </c>
      <c r="I36" s="51">
        <v>0.05</v>
      </c>
      <c r="J36" s="51">
        <v>0.1</v>
      </c>
      <c r="K36" s="48">
        <v>22</v>
      </c>
      <c r="L36" s="51">
        <v>0.2</v>
      </c>
      <c r="M36" s="48">
        <v>105</v>
      </c>
      <c r="N36" s="48">
        <v>105</v>
      </c>
      <c r="O36" s="48">
        <v>4.4000000000000004</v>
      </c>
      <c r="P36" s="51">
        <v>0.87</v>
      </c>
      <c r="Q36" s="48">
        <v>105</v>
      </c>
      <c r="R36" s="48">
        <v>0</v>
      </c>
      <c r="S36" s="50">
        <v>1E-3</v>
      </c>
      <c r="T36" s="51">
        <v>0.1</v>
      </c>
      <c r="U36" s="49"/>
      <c r="V36" s="49"/>
      <c r="W36" s="49"/>
    </row>
    <row r="37" spans="1:23" s="166" customFormat="1" ht="11.25" customHeight="1">
      <c r="A37" s="202" t="s">
        <v>73</v>
      </c>
      <c r="B37" s="47" t="s">
        <v>42</v>
      </c>
      <c r="C37" s="149">
        <v>50</v>
      </c>
      <c r="D37" s="51">
        <v>2.7</v>
      </c>
      <c r="E37" s="51">
        <v>0.5</v>
      </c>
      <c r="F37" s="51">
        <v>24.8</v>
      </c>
      <c r="G37" s="48">
        <v>115</v>
      </c>
      <c r="H37" s="51">
        <v>0.17</v>
      </c>
      <c r="I37" s="51">
        <v>0.05</v>
      </c>
      <c r="J37" s="51">
        <v>0</v>
      </c>
      <c r="K37" s="48">
        <v>25</v>
      </c>
      <c r="L37" s="51">
        <v>0.2</v>
      </c>
      <c r="M37" s="48">
        <v>105</v>
      </c>
      <c r="N37" s="48">
        <v>105</v>
      </c>
      <c r="O37" s="48">
        <v>32</v>
      </c>
      <c r="P37" s="51">
        <v>1.9</v>
      </c>
      <c r="Q37" s="48">
        <v>105</v>
      </c>
      <c r="R37" s="48">
        <v>0</v>
      </c>
      <c r="S37" s="50">
        <v>1E-3</v>
      </c>
      <c r="T37" s="51">
        <v>0.1</v>
      </c>
      <c r="U37" s="241"/>
      <c r="V37" s="241"/>
      <c r="W37" s="241"/>
    </row>
    <row r="38" spans="1:23" s="167" customFormat="1" ht="10.5" customHeight="1">
      <c r="A38" s="53">
        <v>643</v>
      </c>
      <c r="B38" s="47" t="s">
        <v>52</v>
      </c>
      <c r="C38" s="149">
        <v>200</v>
      </c>
      <c r="D38" s="51">
        <v>0.3</v>
      </c>
      <c r="E38" s="51">
        <v>0.1</v>
      </c>
      <c r="F38" s="51">
        <v>29.9</v>
      </c>
      <c r="G38" s="48">
        <v>122</v>
      </c>
      <c r="H38" s="54">
        <v>0.02</v>
      </c>
      <c r="I38" s="149">
        <v>0.1</v>
      </c>
      <c r="J38" s="51">
        <v>2.2000000000000002</v>
      </c>
      <c r="K38" s="48">
        <v>65</v>
      </c>
      <c r="L38" s="51">
        <v>0.2</v>
      </c>
      <c r="M38" s="48">
        <v>33.6</v>
      </c>
      <c r="N38" s="48">
        <v>38</v>
      </c>
      <c r="O38" s="48">
        <v>4.5</v>
      </c>
      <c r="P38" s="51">
        <v>0.5</v>
      </c>
      <c r="Q38" s="48">
        <v>33.6</v>
      </c>
      <c r="R38" s="54">
        <v>0.01</v>
      </c>
      <c r="S38" s="50">
        <v>5.0000000000000001E-3</v>
      </c>
      <c r="T38" s="51">
        <v>0.2</v>
      </c>
      <c r="U38" s="208"/>
      <c r="V38" s="208"/>
      <c r="W38" s="208"/>
    </row>
    <row r="39" spans="1:23" s="70" customFormat="1" ht="11.25" customHeight="1">
      <c r="A39" s="53"/>
      <c r="B39" s="260" t="s">
        <v>87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2"/>
      <c r="P39" s="242"/>
      <c r="Q39" s="56"/>
      <c r="R39" s="56"/>
      <c r="S39" s="56"/>
      <c r="T39" s="49"/>
      <c r="U39" s="49"/>
      <c r="V39" s="49"/>
      <c r="W39" s="49"/>
    </row>
    <row r="40" spans="1:23" s="100" customFormat="1" ht="11.25" customHeight="1">
      <c r="A40" s="53">
        <v>966</v>
      </c>
      <c r="B40" s="47" t="s">
        <v>77</v>
      </c>
      <c r="C40" s="195">
        <v>200</v>
      </c>
      <c r="D40" s="51">
        <v>0.18</v>
      </c>
      <c r="E40" s="51">
        <v>0.15</v>
      </c>
      <c r="F40" s="51">
        <v>16.12</v>
      </c>
      <c r="G40" s="195">
        <v>136</v>
      </c>
      <c r="H40" s="150">
        <v>0.09</v>
      </c>
      <c r="I40" s="150">
        <v>0.1</v>
      </c>
      <c r="J40" s="152">
        <v>10</v>
      </c>
      <c r="K40" s="151">
        <v>19</v>
      </c>
      <c r="L40" s="152">
        <v>0.1</v>
      </c>
      <c r="M40" s="151">
        <v>48</v>
      </c>
      <c r="N40" s="151">
        <v>49</v>
      </c>
      <c r="O40" s="151">
        <v>17</v>
      </c>
      <c r="P40" s="152">
        <v>1.6</v>
      </c>
      <c r="Q40" s="151">
        <v>48</v>
      </c>
      <c r="R40" s="150">
        <v>0.01</v>
      </c>
      <c r="S40" s="153">
        <v>1E-3</v>
      </c>
      <c r="T40" s="152">
        <v>0.1</v>
      </c>
      <c r="U40" s="56"/>
      <c r="V40" s="56"/>
      <c r="W40" s="56"/>
    </row>
    <row r="41" spans="1:23" s="14" customFormat="1" ht="11.25" customHeight="1">
      <c r="A41" s="263" t="s">
        <v>35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55"/>
      <c r="R41" s="55"/>
      <c r="S41" s="55"/>
      <c r="T41" s="55"/>
      <c r="U41" s="55"/>
      <c r="V41" s="55"/>
      <c r="W41" s="55"/>
    </row>
    <row r="42" spans="1:23" s="14" customFormat="1" ht="11.25" customHeight="1">
      <c r="A42" s="214"/>
      <c r="B42" s="53" t="s">
        <v>37</v>
      </c>
      <c r="C42" s="215" t="s">
        <v>36</v>
      </c>
      <c r="D42" s="53" t="s">
        <v>16</v>
      </c>
      <c r="E42" s="53" t="s">
        <v>17</v>
      </c>
      <c r="F42" s="53" t="s">
        <v>18</v>
      </c>
      <c r="G42" s="216"/>
      <c r="H42" s="154" t="s">
        <v>39</v>
      </c>
      <c r="I42" s="154" t="s">
        <v>164</v>
      </c>
      <c r="J42" s="154" t="s">
        <v>40</v>
      </c>
      <c r="K42" s="154" t="s">
        <v>41</v>
      </c>
      <c r="L42" s="154" t="s">
        <v>95</v>
      </c>
      <c r="M42" s="154" t="s">
        <v>22</v>
      </c>
      <c r="N42" s="154" t="s">
        <v>23</v>
      </c>
      <c r="O42" s="154" t="s">
        <v>24</v>
      </c>
      <c r="P42" s="154" t="s">
        <v>25</v>
      </c>
      <c r="Q42" s="154" t="s">
        <v>96</v>
      </c>
      <c r="R42" s="154" t="s">
        <v>97</v>
      </c>
      <c r="S42" s="155" t="s">
        <v>98</v>
      </c>
      <c r="T42" s="154" t="s">
        <v>99</v>
      </c>
      <c r="U42" s="55"/>
      <c r="V42" s="55"/>
      <c r="W42" s="55"/>
    </row>
    <row r="43" spans="1:23" s="14" customFormat="1" ht="11.25" customHeight="1">
      <c r="A43" s="214"/>
      <c r="B43" s="154" t="s">
        <v>26</v>
      </c>
      <c r="C43" s="48">
        <f>SUM(G17:G20)</f>
        <v>560</v>
      </c>
      <c r="D43" s="51">
        <f>SUM(D17:D20)</f>
        <v>17.2</v>
      </c>
      <c r="E43" s="51">
        <f>SUM(E17:E20)</f>
        <v>18.3</v>
      </c>
      <c r="F43" s="51">
        <f>SUM(F17:F20)</f>
        <v>51.8</v>
      </c>
      <c r="G43" s="54"/>
      <c r="H43" s="51">
        <f t="shared" ref="H43:T43" si="0">SUM(H17:H20)</f>
        <v>0.18</v>
      </c>
      <c r="I43" s="51">
        <f t="shared" si="0"/>
        <v>0.43000000000000005</v>
      </c>
      <c r="J43" s="51">
        <f t="shared" si="0"/>
        <v>12.61</v>
      </c>
      <c r="K43" s="48">
        <f t="shared" si="0"/>
        <v>208.15</v>
      </c>
      <c r="L43" s="51">
        <f t="shared" si="0"/>
        <v>0.79999999999999993</v>
      </c>
      <c r="M43" s="48">
        <f t="shared" si="0"/>
        <v>251</v>
      </c>
      <c r="N43" s="48">
        <f t="shared" si="0"/>
        <v>211</v>
      </c>
      <c r="O43" s="48">
        <f t="shared" si="0"/>
        <v>16.399999999999999</v>
      </c>
      <c r="P43" s="48">
        <f t="shared" si="0"/>
        <v>1.4100000000000001</v>
      </c>
      <c r="Q43" s="48">
        <f t="shared" si="0"/>
        <v>284</v>
      </c>
      <c r="R43" s="54">
        <f t="shared" si="0"/>
        <v>0.01</v>
      </c>
      <c r="S43" s="50">
        <f t="shared" si="0"/>
        <v>6.0000000000000001E-3</v>
      </c>
      <c r="T43" s="51">
        <f t="shared" si="0"/>
        <v>0.80999999999999994</v>
      </c>
      <c r="U43" s="55"/>
      <c r="V43" s="55"/>
      <c r="W43" s="55"/>
    </row>
    <row r="44" spans="1:23" s="14" customFormat="1" ht="11.25" customHeight="1">
      <c r="A44" s="214"/>
      <c r="B44" s="154" t="s">
        <v>27</v>
      </c>
      <c r="C44" s="48">
        <f>SUM(G22:G28)</f>
        <v>876</v>
      </c>
      <c r="D44" s="51">
        <f>SUM(D22:D28)</f>
        <v>28.6</v>
      </c>
      <c r="E44" s="51">
        <f>SUM(E22:E28)</f>
        <v>27.2</v>
      </c>
      <c r="F44" s="51">
        <f>SUM(F22:F28)</f>
        <v>115.10000000000001</v>
      </c>
      <c r="G44" s="54"/>
      <c r="H44" s="51">
        <f t="shared" ref="H44:T44" si="1">SUM(H22:H28)</f>
        <v>0.47</v>
      </c>
      <c r="I44" s="51">
        <f t="shared" si="1"/>
        <v>0.6</v>
      </c>
      <c r="J44" s="51">
        <f t="shared" si="1"/>
        <v>29.300000000000004</v>
      </c>
      <c r="K44" s="48">
        <f t="shared" si="1"/>
        <v>253</v>
      </c>
      <c r="L44" s="51">
        <f t="shared" si="1"/>
        <v>3.3000000000000007</v>
      </c>
      <c r="M44" s="48">
        <f t="shared" si="1"/>
        <v>327.3</v>
      </c>
      <c r="N44" s="48">
        <f t="shared" si="1"/>
        <v>407.29</v>
      </c>
      <c r="O44" s="48">
        <f t="shared" si="1"/>
        <v>114.34</v>
      </c>
      <c r="P44" s="48">
        <f t="shared" si="1"/>
        <v>3.8500000000000005</v>
      </c>
      <c r="Q44" s="48">
        <f t="shared" si="1"/>
        <v>354.8</v>
      </c>
      <c r="R44" s="54">
        <f t="shared" si="1"/>
        <v>0.04</v>
      </c>
      <c r="S44" s="50">
        <f t="shared" si="1"/>
        <v>1.2E-2</v>
      </c>
      <c r="T44" s="51">
        <f t="shared" si="1"/>
        <v>1.0999999999999999</v>
      </c>
      <c r="U44" s="55"/>
      <c r="V44" s="55"/>
      <c r="W44" s="55"/>
    </row>
    <row r="45" spans="1:23" s="14" customFormat="1" ht="11.25" customHeight="1">
      <c r="A45" s="214"/>
      <c r="B45" s="154" t="s">
        <v>90</v>
      </c>
      <c r="C45" s="48">
        <f>SUM(G31:G33)</f>
        <v>395</v>
      </c>
      <c r="D45" s="51">
        <f>SUM(D31:D33)</f>
        <v>13.200000000000001</v>
      </c>
      <c r="E45" s="51">
        <f>SUM(E31:E33)</f>
        <v>30.5</v>
      </c>
      <c r="F45" s="51">
        <f>SUM(F31:F33)</f>
        <v>70.8</v>
      </c>
      <c r="G45" s="54"/>
      <c r="H45" s="51">
        <f t="shared" ref="H45:T45" si="2">SUM(H31:H33)</f>
        <v>0.05</v>
      </c>
      <c r="I45" s="51">
        <f t="shared" si="2"/>
        <v>0.02</v>
      </c>
      <c r="J45" s="51">
        <f t="shared" si="2"/>
        <v>4.3100000000000005</v>
      </c>
      <c r="K45" s="48">
        <f t="shared" si="2"/>
        <v>83</v>
      </c>
      <c r="L45" s="51">
        <f t="shared" si="2"/>
        <v>0.60000000000000009</v>
      </c>
      <c r="M45" s="48">
        <f t="shared" si="2"/>
        <v>151</v>
      </c>
      <c r="N45" s="48">
        <f t="shared" si="2"/>
        <v>87</v>
      </c>
      <c r="O45" s="48">
        <f t="shared" si="2"/>
        <v>31</v>
      </c>
      <c r="P45" s="48">
        <f t="shared" si="2"/>
        <v>1.51</v>
      </c>
      <c r="Q45" s="48">
        <f t="shared" si="2"/>
        <v>90</v>
      </c>
      <c r="R45" s="54">
        <f t="shared" si="2"/>
        <v>0.02</v>
      </c>
      <c r="S45" s="50">
        <f t="shared" si="2"/>
        <v>5.0000000000000001E-3</v>
      </c>
      <c r="T45" s="51">
        <f t="shared" si="2"/>
        <v>0.51</v>
      </c>
      <c r="U45" s="55"/>
      <c r="V45" s="55"/>
      <c r="W45" s="55"/>
    </row>
    <row r="46" spans="1:23" s="30" customFormat="1" ht="11.25" customHeight="1">
      <c r="A46" s="214"/>
      <c r="B46" s="154" t="s">
        <v>28</v>
      </c>
      <c r="C46" s="48">
        <f>SUM(G35:G38)</f>
        <v>492</v>
      </c>
      <c r="D46" s="51">
        <f>SUM(D35:D38)</f>
        <v>11.5</v>
      </c>
      <c r="E46" s="51">
        <f>SUM(E35:E38)</f>
        <v>6</v>
      </c>
      <c r="F46" s="51">
        <f>SUM(F35:F38)</f>
        <v>88.4</v>
      </c>
      <c r="G46" s="54"/>
      <c r="H46" s="51">
        <f t="shared" ref="H46:T46" si="3">SUM(H35:H38)</f>
        <v>0.39</v>
      </c>
      <c r="I46" s="51">
        <f t="shared" si="3"/>
        <v>0.24000000000000002</v>
      </c>
      <c r="J46" s="51">
        <f t="shared" si="3"/>
        <v>3.8000000000000003</v>
      </c>
      <c r="K46" s="48">
        <f t="shared" si="3"/>
        <v>137</v>
      </c>
      <c r="L46" s="51">
        <f t="shared" si="3"/>
        <v>5.5200000000000005</v>
      </c>
      <c r="M46" s="48">
        <f t="shared" si="3"/>
        <v>323.12</v>
      </c>
      <c r="N46" s="48">
        <f t="shared" si="3"/>
        <v>346</v>
      </c>
      <c r="O46" s="48">
        <f t="shared" si="3"/>
        <v>70.900000000000006</v>
      </c>
      <c r="P46" s="48">
        <f t="shared" si="3"/>
        <v>3.87</v>
      </c>
      <c r="Q46" s="48">
        <f t="shared" si="3"/>
        <v>323.12</v>
      </c>
      <c r="R46" s="54">
        <f t="shared" si="3"/>
        <v>0.02</v>
      </c>
      <c r="S46" s="50">
        <f t="shared" si="3"/>
        <v>8.0000000000000002E-3</v>
      </c>
      <c r="T46" s="51">
        <f t="shared" si="3"/>
        <v>0.5</v>
      </c>
      <c r="U46" s="55"/>
      <c r="V46" s="55"/>
      <c r="W46" s="55"/>
    </row>
    <row r="47" spans="1:23" s="14" customFormat="1" ht="11.25" customHeight="1">
      <c r="A47" s="214"/>
      <c r="B47" s="154" t="s">
        <v>88</v>
      </c>
      <c r="C47" s="48">
        <f>G40</f>
        <v>136</v>
      </c>
      <c r="D47" s="51">
        <f>D40</f>
        <v>0.18</v>
      </c>
      <c r="E47" s="51">
        <f>E40</f>
        <v>0.15</v>
      </c>
      <c r="F47" s="51">
        <f>F40</f>
        <v>16.12</v>
      </c>
      <c r="G47" s="54"/>
      <c r="H47" s="51">
        <f t="shared" ref="H47:T47" si="4">H40</f>
        <v>0.09</v>
      </c>
      <c r="I47" s="51">
        <f t="shared" si="4"/>
        <v>0.1</v>
      </c>
      <c r="J47" s="51">
        <f t="shared" si="4"/>
        <v>10</v>
      </c>
      <c r="K47" s="48">
        <f t="shared" si="4"/>
        <v>19</v>
      </c>
      <c r="L47" s="248">
        <f t="shared" si="4"/>
        <v>0.1</v>
      </c>
      <c r="M47" s="48">
        <f t="shared" si="4"/>
        <v>48</v>
      </c>
      <c r="N47" s="48">
        <f t="shared" si="4"/>
        <v>49</v>
      </c>
      <c r="O47" s="48">
        <f t="shared" si="4"/>
        <v>17</v>
      </c>
      <c r="P47" s="48">
        <f t="shared" si="4"/>
        <v>1.6</v>
      </c>
      <c r="Q47" s="48">
        <f t="shared" si="4"/>
        <v>48</v>
      </c>
      <c r="R47" s="54">
        <f t="shared" si="4"/>
        <v>0.01</v>
      </c>
      <c r="S47" s="50">
        <f t="shared" si="4"/>
        <v>1E-3</v>
      </c>
      <c r="T47" s="51">
        <f t="shared" si="4"/>
        <v>0.1</v>
      </c>
      <c r="U47" s="55"/>
      <c r="V47" s="55"/>
      <c r="W47" s="55"/>
    </row>
    <row r="48" spans="1:23" s="14" customFormat="1" ht="11.25" customHeight="1">
      <c r="A48" s="214"/>
      <c r="B48" s="217" t="s">
        <v>29</v>
      </c>
      <c r="C48" s="48">
        <f>SUM(C43:C47)</f>
        <v>2459</v>
      </c>
      <c r="D48" s="51">
        <f>SUM(D43:D47)</f>
        <v>70.680000000000007</v>
      </c>
      <c r="E48" s="218">
        <f>SUM(E43:E47)</f>
        <v>82.15</v>
      </c>
      <c r="F48" s="218">
        <f>SUM(F43:F47)</f>
        <v>342.22</v>
      </c>
      <c r="G48" s="54"/>
      <c r="H48" s="51">
        <f t="shared" ref="H48:T48" si="5">SUM(H43:H47)</f>
        <v>1.18</v>
      </c>
      <c r="I48" s="51">
        <f t="shared" si="5"/>
        <v>1.3900000000000001</v>
      </c>
      <c r="J48" s="51">
        <f t="shared" si="5"/>
        <v>60.02</v>
      </c>
      <c r="K48" s="48">
        <f t="shared" si="5"/>
        <v>700.15</v>
      </c>
      <c r="L48" s="48">
        <f t="shared" si="5"/>
        <v>10.320000000000002</v>
      </c>
      <c r="M48" s="48">
        <f t="shared" si="5"/>
        <v>1100.42</v>
      </c>
      <c r="N48" s="48">
        <f t="shared" si="5"/>
        <v>1100.29</v>
      </c>
      <c r="O48" s="48">
        <f t="shared" si="5"/>
        <v>249.64000000000001</v>
      </c>
      <c r="P48" s="48">
        <f t="shared" si="5"/>
        <v>12.24</v>
      </c>
      <c r="Q48" s="48">
        <f t="shared" si="5"/>
        <v>1099.92</v>
      </c>
      <c r="R48" s="51">
        <f t="shared" si="5"/>
        <v>0.1</v>
      </c>
      <c r="S48" s="54">
        <f t="shared" si="5"/>
        <v>3.2000000000000001E-2</v>
      </c>
      <c r="T48" s="51">
        <f t="shared" si="5"/>
        <v>3.02</v>
      </c>
      <c r="U48" s="55"/>
      <c r="V48" s="55"/>
      <c r="W48" s="55"/>
    </row>
    <row r="49" spans="1:23" s="14" customFormat="1" ht="11.25" customHeight="1">
      <c r="A49" s="255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148"/>
      <c r="Q49" s="249"/>
      <c r="R49" s="55"/>
      <c r="S49" s="55"/>
      <c r="T49" s="55"/>
      <c r="U49" s="55"/>
      <c r="V49" s="55"/>
      <c r="W49" s="55"/>
    </row>
    <row r="50" spans="1:23" s="14" customFormat="1" ht="11.25" customHeight="1">
      <c r="A50" s="219" t="s">
        <v>65</v>
      </c>
      <c r="B50" s="156"/>
      <c r="C50" s="156"/>
      <c r="D50" s="164"/>
      <c r="E50" s="164"/>
      <c r="F50" s="164"/>
      <c r="G50" s="156"/>
      <c r="H50" s="294" t="s">
        <v>55</v>
      </c>
      <c r="I50" s="294"/>
      <c r="J50" s="294"/>
      <c r="K50" s="294"/>
      <c r="L50" s="294"/>
      <c r="M50" s="294"/>
      <c r="N50" s="294"/>
      <c r="O50" s="156"/>
      <c r="P50" s="156"/>
      <c r="Q50" s="156"/>
      <c r="R50" s="156"/>
      <c r="S50" s="156"/>
      <c r="T50" s="156"/>
      <c r="U50" s="55"/>
      <c r="V50" s="55"/>
      <c r="W50" s="55"/>
    </row>
    <row r="51" spans="1:23" s="14" customFormat="1" ht="11.25" customHeight="1">
      <c r="A51" s="163"/>
      <c r="B51" s="163"/>
      <c r="C51" s="256" t="s">
        <v>6</v>
      </c>
      <c r="D51" s="256"/>
      <c r="E51" s="256"/>
      <c r="F51" s="256"/>
      <c r="G51" s="256"/>
      <c r="H51" s="256" t="s">
        <v>7</v>
      </c>
      <c r="I51" s="256"/>
      <c r="J51" s="256"/>
      <c r="K51" s="256"/>
      <c r="L51" s="256"/>
      <c r="M51" s="256"/>
      <c r="N51" s="256"/>
      <c r="O51" s="163"/>
      <c r="P51" s="163"/>
      <c r="Q51" s="163"/>
      <c r="R51" s="163"/>
      <c r="S51" s="163"/>
      <c r="T51" s="163"/>
      <c r="U51" s="55"/>
      <c r="V51" s="55"/>
      <c r="W51" s="55"/>
    </row>
    <row r="52" spans="1:23" ht="12" customHeight="1">
      <c r="A52" s="250"/>
      <c r="B52" s="250"/>
      <c r="C52" s="250"/>
      <c r="D52" s="250"/>
      <c r="F52" s="250"/>
      <c r="G52" s="250"/>
      <c r="H52" s="250"/>
      <c r="K52" s="250"/>
      <c r="M52" s="250"/>
    </row>
  </sheetData>
  <mergeCells count="31">
    <mergeCell ref="A4:B4"/>
    <mergeCell ref="M4:T4"/>
    <mergeCell ref="B1:P1"/>
    <mergeCell ref="G2:K2"/>
    <mergeCell ref="M2:T2"/>
    <mergeCell ref="B3:D3"/>
    <mergeCell ref="G3:K3"/>
    <mergeCell ref="M3:T3"/>
    <mergeCell ref="B30:O30"/>
    <mergeCell ref="C51:G51"/>
    <mergeCell ref="H51:N51"/>
    <mergeCell ref="B16:O16"/>
    <mergeCell ref="H50:N50"/>
    <mergeCell ref="B39:O39"/>
    <mergeCell ref="B34:O34"/>
    <mergeCell ref="E5:L5"/>
    <mergeCell ref="F7:H7"/>
    <mergeCell ref="A10:T11"/>
    <mergeCell ref="A41:P41"/>
    <mergeCell ref="A49:O49"/>
    <mergeCell ref="B12:O12"/>
    <mergeCell ref="B13:O13"/>
    <mergeCell ref="A14:A15"/>
    <mergeCell ref="B14:B15"/>
    <mergeCell ref="C14:C15"/>
    <mergeCell ref="D14:F14"/>
    <mergeCell ref="G14:G15"/>
    <mergeCell ref="H14:L14"/>
    <mergeCell ref="M14:T14"/>
    <mergeCell ref="B21:O21"/>
    <mergeCell ref="B29:O29"/>
  </mergeCells>
  <printOptions horizontalCentered="1" verticalCentered="1"/>
  <pageMargins left="0" right="0" top="0" bottom="0" header="0" footer="0"/>
  <pageSetup paperSize="9" scale="9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9"/>
  <sheetViews>
    <sheetView view="pageBreakPreview" zoomScaleNormal="106" zoomScaleSheetLayoutView="100" workbookViewId="0">
      <selection sqref="A1:W1048576"/>
    </sheetView>
  </sheetViews>
  <sheetFormatPr defaultRowHeight="14.25" customHeight="1"/>
  <cols>
    <col min="1" max="1" width="6.7109375" style="52" customWidth="1"/>
    <col min="2" max="2" width="31.5703125" style="52" customWidth="1"/>
    <col min="3" max="3" width="6.85546875" style="52" customWidth="1"/>
    <col min="4" max="4" width="4.5703125" style="52" customWidth="1"/>
    <col min="5" max="5" width="4.85546875" style="52" customWidth="1"/>
    <col min="6" max="6" width="5.5703125" style="52" customWidth="1"/>
    <col min="7" max="7" width="9.85546875" style="52" customWidth="1"/>
    <col min="8" max="8" width="4.5703125" style="52" customWidth="1"/>
    <col min="9" max="9" width="5.42578125" style="52" customWidth="1"/>
    <col min="10" max="10" width="4.7109375" style="52" customWidth="1"/>
    <col min="11" max="11" width="5" style="52" customWidth="1"/>
    <col min="12" max="12" width="5.140625" style="52" customWidth="1"/>
    <col min="13" max="13" width="5.42578125" style="52" customWidth="1"/>
    <col min="14" max="14" width="5.28515625" style="52" customWidth="1"/>
    <col min="15" max="18" width="4.140625" style="52" customWidth="1"/>
    <col min="19" max="19" width="5.28515625" style="52" customWidth="1"/>
    <col min="20" max="20" width="4.140625" style="52" customWidth="1"/>
    <col min="21" max="23" width="9.140625" style="52"/>
  </cols>
  <sheetData>
    <row r="1" spans="1:23" ht="0.75" customHeight="1">
      <c r="A1" s="228"/>
      <c r="B1" s="298" t="s">
        <v>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28"/>
    </row>
    <row r="2" spans="1:23" ht="9.75" customHeight="1">
      <c r="A2" s="141"/>
      <c r="B2" s="277" t="s">
        <v>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140"/>
      <c r="R2" s="141"/>
      <c r="S2" s="141"/>
      <c r="T2" s="141"/>
    </row>
    <row r="3" spans="1:23" ht="9.75" customHeight="1">
      <c r="A3" s="142"/>
      <c r="B3" s="142"/>
      <c r="C3" s="141"/>
      <c r="D3" s="141"/>
      <c r="E3" s="141"/>
      <c r="F3" s="142"/>
      <c r="G3" s="278" t="s">
        <v>3</v>
      </c>
      <c r="H3" s="278"/>
      <c r="I3" s="278"/>
      <c r="J3" s="278"/>
      <c r="K3" s="279"/>
      <c r="L3" s="141"/>
      <c r="M3" s="280" t="s">
        <v>2</v>
      </c>
      <c r="N3" s="281"/>
      <c r="O3" s="281"/>
      <c r="P3" s="281"/>
      <c r="Q3" s="281"/>
      <c r="R3" s="281"/>
      <c r="S3" s="281"/>
      <c r="T3" s="282"/>
    </row>
    <row r="4" spans="1:23" ht="9.75" customHeight="1">
      <c r="A4" s="196" t="s">
        <v>1</v>
      </c>
      <c r="B4" s="283" t="s">
        <v>114</v>
      </c>
      <c r="C4" s="283"/>
      <c r="D4" s="283"/>
      <c r="E4" s="229"/>
      <c r="F4" s="229"/>
      <c r="G4" s="279" t="s">
        <v>4</v>
      </c>
      <c r="H4" s="279"/>
      <c r="I4" s="279"/>
      <c r="J4" s="279"/>
      <c r="K4" s="279"/>
      <c r="L4" s="141"/>
      <c r="M4" s="280">
        <v>330517</v>
      </c>
      <c r="N4" s="281"/>
      <c r="O4" s="281"/>
      <c r="P4" s="281"/>
      <c r="Q4" s="281"/>
      <c r="R4" s="281"/>
      <c r="S4" s="281"/>
      <c r="T4" s="282"/>
    </row>
    <row r="5" spans="1:23" ht="9.75" customHeight="1">
      <c r="A5" s="284" t="s">
        <v>5</v>
      </c>
      <c r="B5" s="284"/>
      <c r="C5" s="197"/>
      <c r="D5" s="141"/>
      <c r="E5" s="141"/>
      <c r="F5" s="141"/>
      <c r="G5" s="142"/>
      <c r="H5" s="142"/>
      <c r="I5" s="142"/>
      <c r="J5" s="141"/>
      <c r="K5" s="141"/>
      <c r="L5" s="141"/>
      <c r="M5" s="280"/>
      <c r="N5" s="281"/>
      <c r="O5" s="281"/>
      <c r="P5" s="281"/>
      <c r="Q5" s="281"/>
      <c r="R5" s="281"/>
      <c r="S5" s="281"/>
      <c r="T5" s="282"/>
    </row>
    <row r="6" spans="1:23" s="29" customFormat="1" ht="12.75" customHeight="1">
      <c r="A6" s="197"/>
      <c r="B6" s="197"/>
      <c r="C6" s="197"/>
      <c r="D6" s="286" t="s">
        <v>163</v>
      </c>
      <c r="E6" s="286"/>
      <c r="F6" s="286"/>
      <c r="G6" s="286"/>
      <c r="H6" s="286"/>
      <c r="I6" s="286"/>
      <c r="J6" s="286"/>
      <c r="K6" s="286"/>
      <c r="L6" s="141"/>
      <c r="M6" s="230"/>
      <c r="N6" s="230"/>
      <c r="O6" s="230"/>
      <c r="P6" s="230"/>
      <c r="Q6" s="230"/>
      <c r="R6" s="230"/>
      <c r="S6" s="230"/>
      <c r="T6" s="230"/>
      <c r="U6" s="52"/>
      <c r="V6" s="52"/>
      <c r="W6" s="52"/>
    </row>
    <row r="7" spans="1:23" ht="10.5" customHeight="1">
      <c r="A7" s="197"/>
      <c r="B7" s="197"/>
      <c r="C7" s="197"/>
      <c r="D7" s="141"/>
      <c r="E7" s="141"/>
      <c r="F7" s="141"/>
      <c r="G7" s="142"/>
      <c r="H7" s="142"/>
      <c r="I7" s="142"/>
      <c r="J7" s="141"/>
      <c r="K7" s="141"/>
      <c r="L7" s="141"/>
      <c r="M7" s="230"/>
      <c r="N7" s="230"/>
      <c r="O7" s="230"/>
      <c r="P7" s="230"/>
      <c r="Q7" s="230"/>
      <c r="R7" s="230"/>
      <c r="S7" s="230"/>
      <c r="T7" s="230"/>
    </row>
    <row r="8" spans="1:23" ht="9.75" customHeight="1">
      <c r="A8" s="144"/>
      <c r="B8" s="144"/>
      <c r="C8" s="144"/>
      <c r="D8" s="144"/>
      <c r="E8" s="198"/>
      <c r="F8" s="285"/>
      <c r="G8" s="285"/>
      <c r="H8" s="285"/>
      <c r="I8" s="143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3" s="18" customFormat="1" ht="13.5" customHeight="1">
      <c r="A9" s="144"/>
      <c r="B9" s="144"/>
      <c r="C9" s="144"/>
      <c r="D9" s="144"/>
      <c r="E9" s="198" t="s">
        <v>62</v>
      </c>
      <c r="F9" s="285" t="s">
        <v>123</v>
      </c>
      <c r="G9" s="285"/>
      <c r="H9" s="285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52"/>
      <c r="V9" s="52"/>
      <c r="W9" s="52"/>
    </row>
    <row r="10" spans="1:23" ht="7.5" customHeight="1">
      <c r="A10" s="276" t="s">
        <v>109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</row>
    <row r="11" spans="1:23" ht="7.5" customHeight="1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</row>
    <row r="12" spans="1:23" s="18" customFormat="1" ht="10.5" customHeight="1">
      <c r="A12" s="228"/>
      <c r="B12" s="269" t="s">
        <v>122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28"/>
      <c r="Q12" s="52"/>
      <c r="R12" s="52"/>
      <c r="S12" s="52"/>
      <c r="T12" s="52"/>
      <c r="U12" s="52"/>
      <c r="V12" s="52"/>
      <c r="W12" s="52"/>
    </row>
    <row r="13" spans="1:23" s="5" customFormat="1" ht="10.5" customHeight="1">
      <c r="A13" s="231"/>
      <c r="B13" s="270" t="s">
        <v>169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31"/>
      <c r="Q13" s="199"/>
      <c r="R13" s="199"/>
      <c r="S13" s="199"/>
      <c r="T13" s="199"/>
      <c r="U13" s="199"/>
      <c r="V13" s="199"/>
      <c r="W13" s="199"/>
    </row>
    <row r="14" spans="1:23" s="5" customFormat="1" ht="11.25" customHeight="1">
      <c r="A14" s="271" t="s">
        <v>10</v>
      </c>
      <c r="B14" s="271" t="s">
        <v>11</v>
      </c>
      <c r="C14" s="271" t="s">
        <v>12</v>
      </c>
      <c r="D14" s="273" t="s">
        <v>34</v>
      </c>
      <c r="E14" s="274"/>
      <c r="F14" s="275"/>
      <c r="G14" s="271" t="s">
        <v>13</v>
      </c>
      <c r="H14" s="266" t="s">
        <v>14</v>
      </c>
      <c r="I14" s="267"/>
      <c r="J14" s="267"/>
      <c r="K14" s="267"/>
      <c r="L14" s="268"/>
      <c r="M14" s="266" t="s">
        <v>15</v>
      </c>
      <c r="N14" s="267"/>
      <c r="O14" s="267"/>
      <c r="P14" s="267"/>
      <c r="Q14" s="267"/>
      <c r="R14" s="267"/>
      <c r="S14" s="267"/>
      <c r="T14" s="268"/>
      <c r="U14" s="199"/>
      <c r="V14" s="199"/>
      <c r="W14" s="199"/>
    </row>
    <row r="15" spans="1:23" s="5" customFormat="1" ht="9" customHeight="1">
      <c r="A15" s="272"/>
      <c r="B15" s="272"/>
      <c r="C15" s="272"/>
      <c r="D15" s="200" t="s">
        <v>16</v>
      </c>
      <c r="E15" s="200" t="s">
        <v>17</v>
      </c>
      <c r="F15" s="200" t="s">
        <v>18</v>
      </c>
      <c r="G15" s="272"/>
      <c r="H15" s="146" t="s">
        <v>19</v>
      </c>
      <c r="I15" s="146" t="s">
        <v>164</v>
      </c>
      <c r="J15" s="147" t="s">
        <v>20</v>
      </c>
      <c r="K15" s="147" t="s">
        <v>21</v>
      </c>
      <c r="L15" s="147" t="s">
        <v>95</v>
      </c>
      <c r="M15" s="147" t="s">
        <v>22</v>
      </c>
      <c r="N15" s="147" t="s">
        <v>23</v>
      </c>
      <c r="O15" s="147" t="s">
        <v>24</v>
      </c>
      <c r="P15" s="147" t="s">
        <v>25</v>
      </c>
      <c r="Q15" s="147" t="s">
        <v>96</v>
      </c>
      <c r="R15" s="147" t="s">
        <v>97</v>
      </c>
      <c r="S15" s="147" t="s">
        <v>98</v>
      </c>
      <c r="T15" s="147" t="s">
        <v>99</v>
      </c>
      <c r="U15" s="199"/>
      <c r="V15" s="199"/>
      <c r="W15" s="199"/>
    </row>
    <row r="16" spans="1:23" s="5" customFormat="1" ht="11.25" customHeight="1">
      <c r="A16" s="232"/>
      <c r="B16" s="295" t="s">
        <v>30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7"/>
      <c r="P16" s="233"/>
      <c r="Q16" s="199"/>
      <c r="R16" s="199"/>
      <c r="S16" s="199"/>
      <c r="T16" s="199"/>
      <c r="U16" s="199"/>
      <c r="V16" s="199"/>
      <c r="W16" s="199"/>
    </row>
    <row r="17" spans="1:23" s="52" customFormat="1" ht="11.25" customHeight="1">
      <c r="A17" s="53">
        <v>289</v>
      </c>
      <c r="B17" s="47" t="s">
        <v>150</v>
      </c>
      <c r="C17" s="201" t="s">
        <v>162</v>
      </c>
      <c r="D17" s="51">
        <v>6.5</v>
      </c>
      <c r="E17" s="51">
        <v>5.5</v>
      </c>
      <c r="F17" s="51">
        <v>18.3</v>
      </c>
      <c r="G17" s="48">
        <v>169</v>
      </c>
      <c r="H17" s="51">
        <v>0.05</v>
      </c>
      <c r="I17" s="51">
        <v>0.1</v>
      </c>
      <c r="J17" s="51">
        <v>0.8</v>
      </c>
      <c r="K17" s="48">
        <v>56</v>
      </c>
      <c r="L17" s="51">
        <v>0.5</v>
      </c>
      <c r="M17" s="48">
        <v>94</v>
      </c>
      <c r="N17" s="48">
        <v>73</v>
      </c>
      <c r="O17" s="48">
        <v>1</v>
      </c>
      <c r="P17" s="51">
        <v>1.1000000000000001</v>
      </c>
      <c r="Q17" s="48">
        <v>94</v>
      </c>
      <c r="R17" s="54">
        <v>0.01</v>
      </c>
      <c r="S17" s="50">
        <v>1E-3</v>
      </c>
      <c r="T17" s="51">
        <v>0.1</v>
      </c>
    </row>
    <row r="18" spans="1:23" s="58" customFormat="1" ht="11.25" customHeight="1">
      <c r="A18" s="53">
        <v>3</v>
      </c>
      <c r="B18" s="47" t="s">
        <v>59</v>
      </c>
      <c r="C18" s="201" t="s">
        <v>161</v>
      </c>
      <c r="D18" s="51">
        <v>12.6</v>
      </c>
      <c r="E18" s="51">
        <v>9.6</v>
      </c>
      <c r="F18" s="51">
        <v>34</v>
      </c>
      <c r="G18" s="48">
        <v>271</v>
      </c>
      <c r="H18" s="54">
        <v>0.01</v>
      </c>
      <c r="I18" s="54">
        <v>0.09</v>
      </c>
      <c r="J18" s="51">
        <v>0.21</v>
      </c>
      <c r="K18" s="48">
        <v>125</v>
      </c>
      <c r="L18" s="51">
        <v>0.2</v>
      </c>
      <c r="M18" s="48">
        <v>80</v>
      </c>
      <c r="N18" s="48">
        <v>86</v>
      </c>
      <c r="O18" s="48">
        <v>16.5</v>
      </c>
      <c r="P18" s="51">
        <v>1.21</v>
      </c>
      <c r="Q18" s="48">
        <v>58</v>
      </c>
      <c r="R18" s="48">
        <v>0</v>
      </c>
      <c r="S18" s="50">
        <v>3.0000000000000001E-3</v>
      </c>
      <c r="T18" s="51">
        <v>0.21</v>
      </c>
      <c r="U18" s="49"/>
      <c r="V18" s="49"/>
      <c r="W18" s="49"/>
    </row>
    <row r="19" spans="1:23" s="60" customFormat="1" ht="11.25" customHeight="1">
      <c r="A19" s="53">
        <v>725</v>
      </c>
      <c r="B19" s="47" t="s">
        <v>47</v>
      </c>
      <c r="C19" s="201">
        <v>200</v>
      </c>
      <c r="D19" s="51">
        <v>3.8</v>
      </c>
      <c r="E19" s="51">
        <v>0.7</v>
      </c>
      <c r="F19" s="51">
        <v>26</v>
      </c>
      <c r="G19" s="48">
        <v>125</v>
      </c>
      <c r="H19" s="54">
        <v>0.02</v>
      </c>
      <c r="I19" s="54">
        <v>0.08</v>
      </c>
      <c r="J19" s="51">
        <v>0.4</v>
      </c>
      <c r="K19" s="48">
        <v>43</v>
      </c>
      <c r="L19" s="51">
        <v>0.1</v>
      </c>
      <c r="M19" s="48">
        <v>134</v>
      </c>
      <c r="N19" s="48">
        <v>50</v>
      </c>
      <c r="O19" s="48">
        <v>0</v>
      </c>
      <c r="P19" s="51">
        <v>0</v>
      </c>
      <c r="Q19" s="48">
        <v>97</v>
      </c>
      <c r="R19" s="48">
        <v>0</v>
      </c>
      <c r="S19" s="50">
        <v>4.0000000000000001E-3</v>
      </c>
      <c r="T19" s="51">
        <v>0.3</v>
      </c>
      <c r="U19" s="52"/>
      <c r="V19" s="52"/>
      <c r="W19" s="52"/>
    </row>
    <row r="20" spans="1:23" s="76" customFormat="1" ht="10.5" customHeight="1">
      <c r="A20" s="234"/>
      <c r="B20" s="260" t="s">
        <v>31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2"/>
      <c r="P20" s="235"/>
      <c r="Q20" s="57"/>
      <c r="R20" s="57"/>
      <c r="S20" s="57"/>
      <c r="T20" s="57"/>
      <c r="U20" s="52"/>
      <c r="V20" s="52"/>
      <c r="W20" s="52"/>
    </row>
    <row r="21" spans="1:23" s="76" customFormat="1" ht="11.25" customHeight="1">
      <c r="A21" s="53">
        <v>98</v>
      </c>
      <c r="B21" s="47" t="s">
        <v>70</v>
      </c>
      <c r="C21" s="195">
        <v>80</v>
      </c>
      <c r="D21" s="149">
        <v>4.5</v>
      </c>
      <c r="E21" s="149">
        <v>4.5999999999999996</v>
      </c>
      <c r="F21" s="149">
        <v>12.1</v>
      </c>
      <c r="G21" s="149">
        <v>96</v>
      </c>
      <c r="H21" s="149">
        <v>0.1</v>
      </c>
      <c r="I21" s="149">
        <v>0.2</v>
      </c>
      <c r="J21" s="51">
        <v>3.4</v>
      </c>
      <c r="K21" s="48">
        <v>63</v>
      </c>
      <c r="L21" s="51">
        <v>0.14000000000000001</v>
      </c>
      <c r="M21" s="48">
        <v>50</v>
      </c>
      <c r="N21" s="48">
        <v>45</v>
      </c>
      <c r="O21" s="48">
        <v>3</v>
      </c>
      <c r="P21" s="51">
        <v>0.5</v>
      </c>
      <c r="Q21" s="48">
        <v>60.09</v>
      </c>
      <c r="R21" s="54">
        <v>0</v>
      </c>
      <c r="S21" s="50">
        <v>1E-3</v>
      </c>
      <c r="T21" s="51">
        <v>0.1</v>
      </c>
      <c r="U21" s="52"/>
      <c r="V21" s="52"/>
      <c r="W21" s="52"/>
    </row>
    <row r="22" spans="1:23" s="74" customFormat="1" ht="11.25" customHeight="1">
      <c r="A22" s="155">
        <v>170</v>
      </c>
      <c r="B22" s="47" t="s">
        <v>151</v>
      </c>
      <c r="C22" s="149">
        <v>200</v>
      </c>
      <c r="D22" s="51">
        <v>5.0999999999999996</v>
      </c>
      <c r="E22" s="51">
        <v>5.9</v>
      </c>
      <c r="F22" s="51">
        <v>14.1</v>
      </c>
      <c r="G22" s="48">
        <v>159</v>
      </c>
      <c r="H22" s="51">
        <v>0.1</v>
      </c>
      <c r="I22" s="51">
        <v>0.2</v>
      </c>
      <c r="J22" s="51">
        <v>2.7</v>
      </c>
      <c r="K22" s="48">
        <v>55</v>
      </c>
      <c r="L22" s="51">
        <v>2.5</v>
      </c>
      <c r="M22" s="48">
        <v>15</v>
      </c>
      <c r="N22" s="48">
        <v>15</v>
      </c>
      <c r="O22" s="48">
        <v>0.54</v>
      </c>
      <c r="P22" s="51">
        <v>0.5</v>
      </c>
      <c r="Q22" s="48">
        <v>115</v>
      </c>
      <c r="R22" s="54">
        <v>0.01</v>
      </c>
      <c r="S22" s="50">
        <v>2E-3</v>
      </c>
      <c r="T22" s="51">
        <v>0.1</v>
      </c>
      <c r="U22" s="55"/>
      <c r="V22" s="55"/>
      <c r="W22" s="55"/>
    </row>
    <row r="23" spans="1:23" s="70" customFormat="1" ht="11.25" customHeight="1">
      <c r="A23" s="53" t="s">
        <v>152</v>
      </c>
      <c r="B23" s="47" t="s">
        <v>153</v>
      </c>
      <c r="C23" s="149">
        <v>200</v>
      </c>
      <c r="D23" s="51">
        <v>5.9</v>
      </c>
      <c r="E23" s="51">
        <v>4.9000000000000004</v>
      </c>
      <c r="F23" s="51">
        <v>15.2</v>
      </c>
      <c r="G23" s="48">
        <v>204</v>
      </c>
      <c r="H23" s="51">
        <v>0.1</v>
      </c>
      <c r="I23" s="51">
        <v>0.1</v>
      </c>
      <c r="J23" s="51">
        <v>1.9</v>
      </c>
      <c r="K23" s="48">
        <v>25</v>
      </c>
      <c r="L23" s="51">
        <v>4.92</v>
      </c>
      <c r="M23" s="48">
        <v>66</v>
      </c>
      <c r="N23" s="48">
        <v>81</v>
      </c>
      <c r="O23" s="48">
        <v>49</v>
      </c>
      <c r="P23" s="51">
        <v>0.6</v>
      </c>
      <c r="Q23" s="48">
        <v>79.52</v>
      </c>
      <c r="R23" s="54">
        <v>0.01</v>
      </c>
      <c r="S23" s="50">
        <v>1E-3</v>
      </c>
      <c r="T23" s="51">
        <v>0.2</v>
      </c>
      <c r="U23" s="49"/>
      <c r="V23" s="49"/>
      <c r="W23" s="49"/>
    </row>
    <row r="24" spans="1:23" s="60" customFormat="1" ht="11.25" customHeight="1">
      <c r="A24" s="53">
        <v>644</v>
      </c>
      <c r="B24" s="47" t="s">
        <v>48</v>
      </c>
      <c r="C24" s="195">
        <v>200</v>
      </c>
      <c r="D24" s="51">
        <v>1.2</v>
      </c>
      <c r="E24" s="51">
        <v>0.3</v>
      </c>
      <c r="F24" s="51">
        <v>47.3</v>
      </c>
      <c r="G24" s="149">
        <v>196</v>
      </c>
      <c r="H24" s="201">
        <v>0</v>
      </c>
      <c r="I24" s="149">
        <v>0.1</v>
      </c>
      <c r="J24" s="51">
        <v>3.3</v>
      </c>
      <c r="K24" s="48">
        <v>34</v>
      </c>
      <c r="L24" s="51">
        <v>0.2</v>
      </c>
      <c r="M24" s="48">
        <v>33.6</v>
      </c>
      <c r="N24" s="48">
        <v>38</v>
      </c>
      <c r="O24" s="48">
        <v>4.5</v>
      </c>
      <c r="P24" s="51">
        <v>0.5</v>
      </c>
      <c r="Q24" s="48">
        <v>33.6</v>
      </c>
      <c r="R24" s="54">
        <v>0.01</v>
      </c>
      <c r="S24" s="50">
        <v>5.0000000000000001E-3</v>
      </c>
      <c r="T24" s="51">
        <v>0.3</v>
      </c>
      <c r="U24" s="52"/>
      <c r="V24" s="52"/>
      <c r="W24" s="52"/>
    </row>
    <row r="25" spans="1:23" s="58" customFormat="1" ht="11.25" customHeight="1">
      <c r="A25" s="202" t="s">
        <v>73</v>
      </c>
      <c r="B25" s="47" t="s">
        <v>46</v>
      </c>
      <c r="C25" s="149">
        <v>30</v>
      </c>
      <c r="D25" s="51">
        <v>2.4</v>
      </c>
      <c r="E25" s="51">
        <v>0.3</v>
      </c>
      <c r="F25" s="51">
        <v>14.6</v>
      </c>
      <c r="G25" s="48">
        <v>70</v>
      </c>
      <c r="H25" s="48">
        <v>0</v>
      </c>
      <c r="I25" s="51">
        <v>0.05</v>
      </c>
      <c r="J25" s="48">
        <v>0.1</v>
      </c>
      <c r="K25" s="48">
        <v>15</v>
      </c>
      <c r="L25" s="51">
        <v>0.2</v>
      </c>
      <c r="M25" s="48">
        <v>25</v>
      </c>
      <c r="N25" s="48">
        <v>8.24</v>
      </c>
      <c r="O25" s="48">
        <v>4.4000000000000004</v>
      </c>
      <c r="P25" s="51">
        <v>0.85</v>
      </c>
      <c r="Q25" s="48">
        <v>55</v>
      </c>
      <c r="R25" s="48">
        <v>0</v>
      </c>
      <c r="S25" s="50">
        <v>3.0000000000000001E-3</v>
      </c>
      <c r="T25" s="51">
        <v>0.2</v>
      </c>
      <c r="U25" s="49"/>
      <c r="V25" s="49"/>
      <c r="W25" s="49"/>
    </row>
    <row r="26" spans="1:23" s="58" customFormat="1" ht="11.25" customHeight="1">
      <c r="A26" s="202" t="s">
        <v>73</v>
      </c>
      <c r="B26" s="47" t="s">
        <v>42</v>
      </c>
      <c r="C26" s="149">
        <v>30</v>
      </c>
      <c r="D26" s="51">
        <v>1.7</v>
      </c>
      <c r="E26" s="51">
        <v>0.3</v>
      </c>
      <c r="F26" s="51">
        <v>14.9</v>
      </c>
      <c r="G26" s="48">
        <v>69</v>
      </c>
      <c r="H26" s="51">
        <v>0.1</v>
      </c>
      <c r="I26" s="51">
        <v>0.05</v>
      </c>
      <c r="J26" s="51">
        <v>0</v>
      </c>
      <c r="K26" s="48">
        <v>25</v>
      </c>
      <c r="L26" s="51">
        <v>0.2</v>
      </c>
      <c r="M26" s="48">
        <v>52.5</v>
      </c>
      <c r="N26" s="48">
        <v>167</v>
      </c>
      <c r="O26" s="48">
        <v>55</v>
      </c>
      <c r="P26" s="51">
        <v>1.5</v>
      </c>
      <c r="Q26" s="48">
        <v>55</v>
      </c>
      <c r="R26" s="48">
        <v>0</v>
      </c>
      <c r="S26" s="50">
        <v>3.0000000000000001E-3</v>
      </c>
      <c r="T26" s="51">
        <v>0.2</v>
      </c>
      <c r="U26" s="49"/>
      <c r="V26" s="49"/>
      <c r="W26" s="49"/>
    </row>
    <row r="27" spans="1:23" s="76" customFormat="1" ht="10.5" customHeight="1">
      <c r="A27" s="236"/>
      <c r="B27" s="257" t="s">
        <v>85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9"/>
      <c r="P27" s="235"/>
      <c r="Q27" s="57"/>
      <c r="R27" s="57"/>
      <c r="S27" s="57"/>
      <c r="T27" s="57"/>
      <c r="U27" s="52"/>
      <c r="V27" s="52"/>
      <c r="W27" s="52"/>
    </row>
    <row r="28" spans="1:23" s="70" customFormat="1" ht="10.5" customHeight="1">
      <c r="A28" s="209" t="s">
        <v>73</v>
      </c>
      <c r="B28" s="47" t="s">
        <v>56</v>
      </c>
      <c r="C28" s="237">
        <v>25</v>
      </c>
      <c r="D28" s="238">
        <v>3.6</v>
      </c>
      <c r="E28" s="238">
        <v>20.8</v>
      </c>
      <c r="F28" s="238">
        <v>22.6</v>
      </c>
      <c r="G28" s="239">
        <v>144</v>
      </c>
      <c r="H28" s="240">
        <v>0.02</v>
      </c>
      <c r="I28" s="240">
        <v>0.02</v>
      </c>
      <c r="J28" s="239">
        <v>0</v>
      </c>
      <c r="K28" s="239">
        <v>50</v>
      </c>
      <c r="L28" s="238">
        <v>0.1</v>
      </c>
      <c r="M28" s="239">
        <v>31</v>
      </c>
      <c r="N28" s="239">
        <v>41</v>
      </c>
      <c r="O28" s="239">
        <v>11</v>
      </c>
      <c r="P28" s="238">
        <v>0.1</v>
      </c>
      <c r="Q28" s="239">
        <v>31</v>
      </c>
      <c r="R28" s="240">
        <v>0.01</v>
      </c>
      <c r="S28" s="153">
        <v>1E-3</v>
      </c>
      <c r="T28" s="238">
        <v>0.1</v>
      </c>
      <c r="U28" s="49"/>
      <c r="V28" s="49"/>
      <c r="W28" s="49"/>
    </row>
    <row r="29" spans="1:23" s="58" customFormat="1" ht="10.5" customHeight="1">
      <c r="A29" s="53">
        <v>847</v>
      </c>
      <c r="B29" s="47" t="s">
        <v>57</v>
      </c>
      <c r="C29" s="149">
        <v>185</v>
      </c>
      <c r="D29" s="152">
        <v>1.4</v>
      </c>
      <c r="E29" s="152">
        <v>0.5</v>
      </c>
      <c r="F29" s="152">
        <v>24.6</v>
      </c>
      <c r="G29" s="48">
        <v>110</v>
      </c>
      <c r="H29" s="150">
        <v>0.04</v>
      </c>
      <c r="I29" s="150">
        <v>0.09</v>
      </c>
      <c r="J29" s="152">
        <v>9.5</v>
      </c>
      <c r="K29" s="151">
        <v>35</v>
      </c>
      <c r="L29" s="152">
        <v>0.2</v>
      </c>
      <c r="M29" s="151">
        <v>76</v>
      </c>
      <c r="N29" s="151">
        <v>11</v>
      </c>
      <c r="O29" s="151">
        <v>4</v>
      </c>
      <c r="P29" s="152">
        <v>0.1</v>
      </c>
      <c r="Q29" s="151">
        <v>12</v>
      </c>
      <c r="R29" s="150">
        <v>0.01</v>
      </c>
      <c r="S29" s="153">
        <v>1E-3</v>
      </c>
      <c r="T29" s="152">
        <v>0.1</v>
      </c>
      <c r="U29" s="49"/>
      <c r="V29" s="49"/>
      <c r="W29" s="49"/>
    </row>
    <row r="30" spans="1:23" s="60" customFormat="1" ht="12" customHeight="1">
      <c r="A30" s="202" t="s">
        <v>73</v>
      </c>
      <c r="B30" s="47" t="s">
        <v>38</v>
      </c>
      <c r="C30" s="210">
        <v>200</v>
      </c>
      <c r="D30" s="211">
        <v>1</v>
      </c>
      <c r="E30" s="211">
        <v>0</v>
      </c>
      <c r="F30" s="211">
        <v>20.2</v>
      </c>
      <c r="G30" s="212">
        <v>85</v>
      </c>
      <c r="H30" s="212">
        <v>0</v>
      </c>
      <c r="I30" s="212">
        <v>0</v>
      </c>
      <c r="J30" s="211">
        <v>2.6</v>
      </c>
      <c r="K30" s="212">
        <v>17</v>
      </c>
      <c r="L30" s="211">
        <v>0.2</v>
      </c>
      <c r="M30" s="212">
        <v>20</v>
      </c>
      <c r="N30" s="212">
        <v>20</v>
      </c>
      <c r="O30" s="212">
        <v>12</v>
      </c>
      <c r="P30" s="211">
        <v>0.2</v>
      </c>
      <c r="Q30" s="212">
        <v>20</v>
      </c>
      <c r="R30" s="213">
        <v>0.01</v>
      </c>
      <c r="S30" s="50">
        <v>1E-3</v>
      </c>
      <c r="T30" s="51">
        <v>0.2</v>
      </c>
      <c r="U30" s="52"/>
      <c r="V30" s="52"/>
      <c r="W30" s="52"/>
    </row>
    <row r="31" spans="1:23" s="70" customFormat="1" ht="11.25" customHeight="1">
      <c r="A31" s="234"/>
      <c r="B31" s="260" t="s">
        <v>154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2"/>
      <c r="P31" s="235"/>
      <c r="Q31" s="56"/>
      <c r="R31" s="56"/>
      <c r="S31" s="56"/>
      <c r="T31" s="56"/>
      <c r="U31" s="49"/>
      <c r="V31" s="49"/>
      <c r="W31" s="49"/>
    </row>
    <row r="32" spans="1:23" s="70" customFormat="1" ht="11.25" customHeight="1">
      <c r="A32" s="155">
        <v>626</v>
      </c>
      <c r="B32" s="47" t="s">
        <v>72</v>
      </c>
      <c r="C32" s="195" t="s">
        <v>162</v>
      </c>
      <c r="D32" s="51">
        <v>7.1</v>
      </c>
      <c r="E32" s="51">
        <v>9.1</v>
      </c>
      <c r="F32" s="51">
        <v>17.100000000000001</v>
      </c>
      <c r="G32" s="149">
        <v>123</v>
      </c>
      <c r="H32" s="149">
        <v>0.2</v>
      </c>
      <c r="I32" s="149">
        <v>0.1</v>
      </c>
      <c r="J32" s="51">
        <v>24.6</v>
      </c>
      <c r="K32" s="48">
        <v>57</v>
      </c>
      <c r="L32" s="51">
        <v>0.1</v>
      </c>
      <c r="M32" s="48">
        <v>67.2</v>
      </c>
      <c r="N32" s="48">
        <v>127</v>
      </c>
      <c r="O32" s="48">
        <v>36</v>
      </c>
      <c r="P32" s="51">
        <v>0.5</v>
      </c>
      <c r="Q32" s="48">
        <v>33.6</v>
      </c>
      <c r="R32" s="54">
        <v>0</v>
      </c>
      <c r="S32" s="50">
        <v>1E-3</v>
      </c>
      <c r="T32" s="51">
        <v>0.1</v>
      </c>
      <c r="U32" s="49"/>
      <c r="V32" s="49"/>
      <c r="W32" s="49"/>
    </row>
    <row r="33" spans="1:23" s="58" customFormat="1" ht="11.25" customHeight="1">
      <c r="A33" s="202" t="s">
        <v>73</v>
      </c>
      <c r="B33" s="47" t="s">
        <v>46</v>
      </c>
      <c r="C33" s="149">
        <v>50</v>
      </c>
      <c r="D33" s="51">
        <v>4</v>
      </c>
      <c r="E33" s="51">
        <v>0.5</v>
      </c>
      <c r="F33" s="51">
        <v>24.3</v>
      </c>
      <c r="G33" s="48">
        <v>117</v>
      </c>
      <c r="H33" s="51">
        <v>0.2</v>
      </c>
      <c r="I33" s="51">
        <v>0.05</v>
      </c>
      <c r="J33" s="51">
        <v>0.1</v>
      </c>
      <c r="K33" s="48">
        <v>22</v>
      </c>
      <c r="L33" s="51">
        <v>0.2</v>
      </c>
      <c r="M33" s="48">
        <v>105</v>
      </c>
      <c r="N33" s="48">
        <v>105</v>
      </c>
      <c r="O33" s="48">
        <v>4.4000000000000004</v>
      </c>
      <c r="P33" s="51">
        <v>0.87</v>
      </c>
      <c r="Q33" s="48">
        <v>105</v>
      </c>
      <c r="R33" s="48">
        <v>0</v>
      </c>
      <c r="S33" s="50">
        <v>1E-3</v>
      </c>
      <c r="T33" s="51">
        <v>0.2</v>
      </c>
      <c r="U33" s="49"/>
      <c r="V33" s="49"/>
      <c r="W33" s="49"/>
    </row>
    <row r="34" spans="1:23" s="166" customFormat="1" ht="11.25" customHeight="1">
      <c r="A34" s="202" t="s">
        <v>73</v>
      </c>
      <c r="B34" s="47" t="s">
        <v>42</v>
      </c>
      <c r="C34" s="149">
        <v>50</v>
      </c>
      <c r="D34" s="51">
        <v>2.7</v>
      </c>
      <c r="E34" s="51">
        <v>0.5</v>
      </c>
      <c r="F34" s="51">
        <v>24.8</v>
      </c>
      <c r="G34" s="48">
        <v>115</v>
      </c>
      <c r="H34" s="51">
        <v>7.0000000000000007E-2</v>
      </c>
      <c r="I34" s="51">
        <v>0.05</v>
      </c>
      <c r="J34" s="51">
        <v>0</v>
      </c>
      <c r="K34" s="48">
        <v>25</v>
      </c>
      <c r="L34" s="51">
        <v>0.2</v>
      </c>
      <c r="M34" s="48">
        <v>105</v>
      </c>
      <c r="N34" s="48">
        <v>105</v>
      </c>
      <c r="O34" s="48">
        <v>32</v>
      </c>
      <c r="P34" s="51">
        <v>1.9</v>
      </c>
      <c r="Q34" s="48">
        <v>105</v>
      </c>
      <c r="R34" s="48">
        <v>0</v>
      </c>
      <c r="S34" s="50">
        <v>1E-3</v>
      </c>
      <c r="T34" s="51">
        <v>0.2</v>
      </c>
      <c r="U34" s="241"/>
      <c r="V34" s="241"/>
      <c r="W34" s="241"/>
    </row>
    <row r="35" spans="1:23" s="60" customFormat="1" ht="11.25" customHeight="1">
      <c r="A35" s="53">
        <v>965</v>
      </c>
      <c r="B35" s="47" t="s">
        <v>43</v>
      </c>
      <c r="C35" s="201">
        <v>200</v>
      </c>
      <c r="D35" s="51">
        <v>5.8</v>
      </c>
      <c r="E35" s="51">
        <v>5</v>
      </c>
      <c r="F35" s="51">
        <v>9.6</v>
      </c>
      <c r="G35" s="48">
        <v>97</v>
      </c>
      <c r="H35" s="54">
        <v>0.05</v>
      </c>
      <c r="I35" s="54">
        <v>0.02</v>
      </c>
      <c r="J35" s="51">
        <v>0.4</v>
      </c>
      <c r="K35" s="48">
        <v>34</v>
      </c>
      <c r="L35" s="51">
        <v>0.1</v>
      </c>
      <c r="M35" s="48">
        <v>98</v>
      </c>
      <c r="N35" s="48">
        <v>79</v>
      </c>
      <c r="O35" s="48">
        <v>0</v>
      </c>
      <c r="P35" s="51">
        <v>0.4</v>
      </c>
      <c r="Q35" s="48">
        <v>98</v>
      </c>
      <c r="R35" s="48">
        <v>0</v>
      </c>
      <c r="S35" s="50">
        <v>1E-3</v>
      </c>
      <c r="T35" s="51">
        <v>0.3</v>
      </c>
      <c r="U35" s="52"/>
      <c r="V35" s="52"/>
      <c r="W35" s="52"/>
    </row>
    <row r="36" spans="1:23" s="70" customFormat="1" ht="10.5" customHeight="1">
      <c r="A36" s="53"/>
      <c r="B36" s="260" t="s">
        <v>66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2"/>
      <c r="P36" s="242"/>
      <c r="Q36" s="56"/>
      <c r="R36" s="56"/>
      <c r="S36" s="56"/>
      <c r="T36" s="56"/>
      <c r="U36" s="49"/>
      <c r="V36" s="49"/>
      <c r="W36" s="49"/>
    </row>
    <row r="37" spans="1:23" s="104" customFormat="1" ht="11.25" customHeight="1">
      <c r="A37" s="53">
        <v>966</v>
      </c>
      <c r="B37" s="47" t="s">
        <v>75</v>
      </c>
      <c r="C37" s="149">
        <v>200</v>
      </c>
      <c r="D37" s="51">
        <v>5.8</v>
      </c>
      <c r="E37" s="51">
        <v>3</v>
      </c>
      <c r="F37" s="51">
        <v>8.6</v>
      </c>
      <c r="G37" s="48">
        <v>111</v>
      </c>
      <c r="H37" s="150">
        <v>0.09</v>
      </c>
      <c r="I37" s="150">
        <v>0.1</v>
      </c>
      <c r="J37" s="151">
        <v>10</v>
      </c>
      <c r="K37" s="151">
        <v>19</v>
      </c>
      <c r="L37" s="152">
        <v>0.1</v>
      </c>
      <c r="M37" s="151">
        <v>48</v>
      </c>
      <c r="N37" s="151">
        <v>49</v>
      </c>
      <c r="O37" s="151">
        <v>17</v>
      </c>
      <c r="P37" s="152">
        <v>1.6</v>
      </c>
      <c r="Q37" s="151">
        <v>48</v>
      </c>
      <c r="R37" s="150">
        <v>0.01</v>
      </c>
      <c r="S37" s="153">
        <v>1E-3</v>
      </c>
      <c r="T37" s="152">
        <v>0.1</v>
      </c>
      <c r="U37" s="241"/>
      <c r="V37" s="241"/>
      <c r="W37" s="241"/>
    </row>
    <row r="38" spans="1:23" s="4" customFormat="1" ht="11.25" customHeight="1">
      <c r="A38" s="263" t="s">
        <v>35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56"/>
      <c r="R38" s="56"/>
      <c r="S38" s="56"/>
      <c r="T38" s="56"/>
      <c r="U38" s="49"/>
      <c r="V38" s="49"/>
      <c r="W38" s="49"/>
    </row>
    <row r="39" spans="1:23" s="3" customFormat="1" ht="11.25" customHeight="1">
      <c r="A39" s="214"/>
      <c r="B39" s="53" t="s">
        <v>37</v>
      </c>
      <c r="C39" s="215" t="s">
        <v>36</v>
      </c>
      <c r="D39" s="53" t="s">
        <v>16</v>
      </c>
      <c r="E39" s="53" t="s">
        <v>17</v>
      </c>
      <c r="F39" s="53" t="s">
        <v>18</v>
      </c>
      <c r="G39" s="216"/>
      <c r="H39" s="154" t="s">
        <v>39</v>
      </c>
      <c r="I39" s="154" t="s">
        <v>164</v>
      </c>
      <c r="J39" s="154" t="s">
        <v>40</v>
      </c>
      <c r="K39" s="154" t="s">
        <v>41</v>
      </c>
      <c r="L39" s="154" t="s">
        <v>95</v>
      </c>
      <c r="M39" s="154" t="s">
        <v>22</v>
      </c>
      <c r="N39" s="154" t="s">
        <v>23</v>
      </c>
      <c r="O39" s="154" t="s">
        <v>24</v>
      </c>
      <c r="P39" s="154" t="s">
        <v>25</v>
      </c>
      <c r="Q39" s="154" t="s">
        <v>96</v>
      </c>
      <c r="R39" s="154" t="s">
        <v>97</v>
      </c>
      <c r="S39" s="155" t="s">
        <v>98</v>
      </c>
      <c r="T39" s="154" t="s">
        <v>99</v>
      </c>
      <c r="U39" s="241"/>
      <c r="V39" s="241"/>
      <c r="W39" s="241"/>
    </row>
    <row r="40" spans="1:23" ht="11.25" customHeight="1">
      <c r="A40" s="214"/>
      <c r="B40" s="154" t="s">
        <v>26</v>
      </c>
      <c r="C40" s="48">
        <f>SUM(G17:G19)</f>
        <v>565</v>
      </c>
      <c r="D40" s="51">
        <f>SUM(D17:D19)</f>
        <v>22.900000000000002</v>
      </c>
      <c r="E40" s="51">
        <f>SUM(E17:E19)</f>
        <v>15.799999999999999</v>
      </c>
      <c r="F40" s="51">
        <f>SUM(F17:F19)</f>
        <v>78.3</v>
      </c>
      <c r="G40" s="54"/>
      <c r="H40" s="51">
        <f t="shared" ref="H40:T40" si="0">SUM(H17:H19)</f>
        <v>0.08</v>
      </c>
      <c r="I40" s="51">
        <f t="shared" si="0"/>
        <v>0.27</v>
      </c>
      <c r="J40" s="51">
        <f t="shared" si="0"/>
        <v>1.4100000000000001</v>
      </c>
      <c r="K40" s="48">
        <f t="shared" si="0"/>
        <v>224</v>
      </c>
      <c r="L40" s="51">
        <f t="shared" si="0"/>
        <v>0.79999999999999993</v>
      </c>
      <c r="M40" s="48">
        <f t="shared" si="0"/>
        <v>308</v>
      </c>
      <c r="N40" s="48">
        <f t="shared" si="0"/>
        <v>209</v>
      </c>
      <c r="O40" s="48">
        <f t="shared" si="0"/>
        <v>17.5</v>
      </c>
      <c r="P40" s="48">
        <f t="shared" si="0"/>
        <v>2.31</v>
      </c>
      <c r="Q40" s="48">
        <f t="shared" si="0"/>
        <v>249</v>
      </c>
      <c r="R40" s="54">
        <f t="shared" si="0"/>
        <v>0.01</v>
      </c>
      <c r="S40" s="50">
        <f t="shared" si="0"/>
        <v>8.0000000000000002E-3</v>
      </c>
      <c r="T40" s="51">
        <f t="shared" si="0"/>
        <v>0.61</v>
      </c>
    </row>
    <row r="41" spans="1:23" ht="10.5" customHeight="1">
      <c r="A41" s="214"/>
      <c r="B41" s="154" t="s">
        <v>27</v>
      </c>
      <c r="C41" s="48">
        <f>SUM(G21:G26)</f>
        <v>794</v>
      </c>
      <c r="D41" s="51">
        <f>SUM(D21:D26)</f>
        <v>20.799999999999997</v>
      </c>
      <c r="E41" s="51">
        <f>SUM(E21:E26)</f>
        <v>16.3</v>
      </c>
      <c r="F41" s="51">
        <f>SUM(F21:F26)</f>
        <v>118.19999999999999</v>
      </c>
      <c r="G41" s="54"/>
      <c r="H41" s="51">
        <f t="shared" ref="H41:T41" si="1">SUM(H21:H26)</f>
        <v>0.4</v>
      </c>
      <c r="I41" s="51">
        <f t="shared" si="1"/>
        <v>0.70000000000000007</v>
      </c>
      <c r="J41" s="51">
        <f t="shared" si="1"/>
        <v>11.4</v>
      </c>
      <c r="K41" s="48">
        <f t="shared" si="1"/>
        <v>217</v>
      </c>
      <c r="L41" s="51">
        <f t="shared" si="1"/>
        <v>8.16</v>
      </c>
      <c r="M41" s="48">
        <f t="shared" si="1"/>
        <v>242.1</v>
      </c>
      <c r="N41" s="48">
        <f t="shared" si="1"/>
        <v>354.24</v>
      </c>
      <c r="O41" s="48">
        <f t="shared" si="1"/>
        <v>116.44</v>
      </c>
      <c r="P41" s="48">
        <f t="shared" si="1"/>
        <v>4.45</v>
      </c>
      <c r="Q41" s="48">
        <f t="shared" si="1"/>
        <v>398.21000000000004</v>
      </c>
      <c r="R41" s="54">
        <f t="shared" si="1"/>
        <v>0.03</v>
      </c>
      <c r="S41" s="50">
        <f t="shared" si="1"/>
        <v>1.4999999999999999E-2</v>
      </c>
      <c r="T41" s="51">
        <f t="shared" si="1"/>
        <v>1.0999999999999999</v>
      </c>
    </row>
    <row r="42" spans="1:23" ht="10.5" customHeight="1">
      <c r="A42" s="214"/>
      <c r="B42" s="154" t="s">
        <v>86</v>
      </c>
      <c r="C42" s="48">
        <f>SUM(G28:G30)</f>
        <v>339</v>
      </c>
      <c r="D42" s="51">
        <f>SUM(D28:D30)</f>
        <v>6</v>
      </c>
      <c r="E42" s="51">
        <f>SUM(E28:E30)</f>
        <v>21.3</v>
      </c>
      <c r="F42" s="51">
        <f>SUM(F28:F30)</f>
        <v>67.400000000000006</v>
      </c>
      <c r="G42" s="54"/>
      <c r="H42" s="51">
        <f t="shared" ref="H42:M42" si="2">SUM(H28:H30)</f>
        <v>0.06</v>
      </c>
      <c r="I42" s="51">
        <f t="shared" si="2"/>
        <v>0.11</v>
      </c>
      <c r="J42" s="51">
        <f t="shared" si="2"/>
        <v>12.1</v>
      </c>
      <c r="K42" s="48">
        <f t="shared" si="2"/>
        <v>102</v>
      </c>
      <c r="L42" s="51">
        <f t="shared" si="2"/>
        <v>0.5</v>
      </c>
      <c r="M42" s="48">
        <f t="shared" si="2"/>
        <v>127</v>
      </c>
      <c r="N42" s="48">
        <f t="shared" ref="N42:T42" si="3">SUM(N28:N30)</f>
        <v>72</v>
      </c>
      <c r="O42" s="48">
        <f t="shared" si="3"/>
        <v>27</v>
      </c>
      <c r="P42" s="48">
        <f t="shared" si="3"/>
        <v>0.4</v>
      </c>
      <c r="Q42" s="48">
        <f t="shared" si="3"/>
        <v>63</v>
      </c>
      <c r="R42" s="54">
        <f t="shared" si="3"/>
        <v>0.03</v>
      </c>
      <c r="S42" s="50">
        <f t="shared" si="3"/>
        <v>3.0000000000000001E-3</v>
      </c>
      <c r="T42" s="51">
        <f t="shared" si="3"/>
        <v>0.4</v>
      </c>
    </row>
    <row r="43" spans="1:23" s="29" customFormat="1" ht="11.25" customHeight="1">
      <c r="A43" s="214"/>
      <c r="B43" s="154" t="s">
        <v>28</v>
      </c>
      <c r="C43" s="48">
        <f>SUM(G32:G35)</f>
        <v>452</v>
      </c>
      <c r="D43" s="51">
        <f>SUM(D32:D35)</f>
        <v>19.600000000000001</v>
      </c>
      <c r="E43" s="51">
        <f>SUM(E32:E35)</f>
        <v>15.1</v>
      </c>
      <c r="F43" s="51">
        <f>SUM(F32:F35)</f>
        <v>75.8</v>
      </c>
      <c r="G43" s="54"/>
      <c r="H43" s="51">
        <f t="shared" ref="H43:M43" si="4">SUM(H32:H35)</f>
        <v>0.52</v>
      </c>
      <c r="I43" s="51">
        <f t="shared" si="4"/>
        <v>0.22</v>
      </c>
      <c r="J43" s="51">
        <f t="shared" si="4"/>
        <v>25.1</v>
      </c>
      <c r="K43" s="48">
        <f t="shared" si="4"/>
        <v>138</v>
      </c>
      <c r="L43" s="51">
        <f t="shared" si="4"/>
        <v>0.6</v>
      </c>
      <c r="M43" s="48">
        <f t="shared" si="4"/>
        <v>375.2</v>
      </c>
      <c r="N43" s="48">
        <f t="shared" ref="N43:T43" si="5">SUM(N32:N35)</f>
        <v>416</v>
      </c>
      <c r="O43" s="48">
        <f t="shared" si="5"/>
        <v>72.400000000000006</v>
      </c>
      <c r="P43" s="48">
        <f t="shared" si="5"/>
        <v>3.67</v>
      </c>
      <c r="Q43" s="48">
        <f t="shared" si="5"/>
        <v>341.6</v>
      </c>
      <c r="R43" s="54">
        <f t="shared" si="5"/>
        <v>0</v>
      </c>
      <c r="S43" s="50">
        <f t="shared" si="5"/>
        <v>4.0000000000000001E-3</v>
      </c>
      <c r="T43" s="51">
        <f t="shared" si="5"/>
        <v>0.8</v>
      </c>
      <c r="U43" s="52"/>
      <c r="V43" s="52"/>
      <c r="W43" s="52"/>
    </row>
    <row r="44" spans="1:23" ht="12" customHeight="1">
      <c r="A44" s="214"/>
      <c r="B44" s="154" t="s">
        <v>88</v>
      </c>
      <c r="C44" s="48">
        <f>G37</f>
        <v>111</v>
      </c>
      <c r="D44" s="51">
        <f>D37</f>
        <v>5.8</v>
      </c>
      <c r="E44" s="51">
        <f>E37</f>
        <v>3</v>
      </c>
      <c r="F44" s="51">
        <f>F37</f>
        <v>8.6</v>
      </c>
      <c r="G44" s="54"/>
      <c r="H44" s="51">
        <f t="shared" ref="H44:T44" si="6">H37</f>
        <v>0.09</v>
      </c>
      <c r="I44" s="51">
        <f t="shared" si="6"/>
        <v>0.1</v>
      </c>
      <c r="J44" s="51">
        <f t="shared" si="6"/>
        <v>10</v>
      </c>
      <c r="K44" s="48">
        <f t="shared" si="6"/>
        <v>19</v>
      </c>
      <c r="L44" s="51">
        <f t="shared" si="6"/>
        <v>0.1</v>
      </c>
      <c r="M44" s="48">
        <f t="shared" si="6"/>
        <v>48</v>
      </c>
      <c r="N44" s="48">
        <f t="shared" si="6"/>
        <v>49</v>
      </c>
      <c r="O44" s="48">
        <f t="shared" si="6"/>
        <v>17</v>
      </c>
      <c r="P44" s="48">
        <f t="shared" si="6"/>
        <v>1.6</v>
      </c>
      <c r="Q44" s="48">
        <f t="shared" si="6"/>
        <v>48</v>
      </c>
      <c r="R44" s="54">
        <f t="shared" si="6"/>
        <v>0.01</v>
      </c>
      <c r="S44" s="50">
        <f t="shared" si="6"/>
        <v>1E-3</v>
      </c>
      <c r="T44" s="51">
        <f t="shared" si="6"/>
        <v>0.1</v>
      </c>
    </row>
    <row r="45" spans="1:23" ht="10.5" customHeight="1">
      <c r="A45" s="214"/>
      <c r="B45" s="217" t="s">
        <v>29</v>
      </c>
      <c r="C45" s="48">
        <f>SUM(C40:C44)</f>
        <v>2261</v>
      </c>
      <c r="D45" s="51">
        <f>SUM(D40:D44)</f>
        <v>75.100000000000009</v>
      </c>
      <c r="E45" s="218">
        <f>SUM(E40:E44)</f>
        <v>71.5</v>
      </c>
      <c r="F45" s="218">
        <f>SUM(F40:F44)</f>
        <v>348.3</v>
      </c>
      <c r="G45" s="54"/>
      <c r="H45" s="51">
        <f t="shared" ref="H45:T45" si="7">SUM(H40:H44)</f>
        <v>1.1500000000000001</v>
      </c>
      <c r="I45" s="51">
        <f t="shared" si="7"/>
        <v>1.4000000000000001</v>
      </c>
      <c r="J45" s="51">
        <f t="shared" si="7"/>
        <v>60.010000000000005</v>
      </c>
      <c r="K45" s="48">
        <f t="shared" si="7"/>
        <v>700</v>
      </c>
      <c r="L45" s="48">
        <f t="shared" si="7"/>
        <v>10.16</v>
      </c>
      <c r="M45" s="48">
        <f t="shared" si="7"/>
        <v>1100.3</v>
      </c>
      <c r="N45" s="48">
        <f t="shared" si="7"/>
        <v>1100.24</v>
      </c>
      <c r="O45" s="48">
        <f t="shared" si="7"/>
        <v>250.34</v>
      </c>
      <c r="P45" s="48">
        <f t="shared" si="7"/>
        <v>12.43</v>
      </c>
      <c r="Q45" s="48">
        <f t="shared" si="7"/>
        <v>1099.81</v>
      </c>
      <c r="R45" s="51">
        <f t="shared" si="7"/>
        <v>0.08</v>
      </c>
      <c r="S45" s="54">
        <f t="shared" si="7"/>
        <v>3.1E-2</v>
      </c>
      <c r="T45" s="51">
        <f t="shared" si="7"/>
        <v>3.0100000000000002</v>
      </c>
    </row>
    <row r="46" spans="1:23" ht="9.75" customHeight="1">
      <c r="A46" s="255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35"/>
      <c r="Q46" s="243"/>
      <c r="R46" s="57"/>
      <c r="S46" s="57"/>
      <c r="T46" s="57"/>
    </row>
    <row r="47" spans="1:23" ht="10.5" customHeight="1">
      <c r="A47" s="219" t="s">
        <v>65</v>
      </c>
      <c r="B47" s="156"/>
      <c r="C47" s="156"/>
      <c r="D47" s="164"/>
      <c r="E47" s="164"/>
      <c r="F47" s="164"/>
      <c r="G47" s="156"/>
      <c r="H47" s="294" t="s">
        <v>55</v>
      </c>
      <c r="I47" s="294"/>
      <c r="J47" s="294"/>
      <c r="K47" s="294"/>
      <c r="L47" s="294"/>
      <c r="M47" s="294"/>
      <c r="N47" s="294"/>
      <c r="O47" s="156"/>
      <c r="P47" s="156"/>
      <c r="Q47" s="156"/>
      <c r="R47" s="156"/>
      <c r="S47" s="156"/>
      <c r="T47" s="156"/>
    </row>
    <row r="48" spans="1:23" ht="10.5" customHeight="1">
      <c r="A48" s="163"/>
      <c r="B48" s="163"/>
      <c r="C48" s="256" t="s">
        <v>6</v>
      </c>
      <c r="D48" s="256"/>
      <c r="E48" s="256"/>
      <c r="F48" s="256"/>
      <c r="G48" s="256"/>
      <c r="H48" s="256" t="s">
        <v>7</v>
      </c>
      <c r="I48" s="256"/>
      <c r="J48" s="256"/>
      <c r="K48" s="256"/>
      <c r="L48" s="256"/>
      <c r="M48" s="256"/>
      <c r="N48" s="256"/>
      <c r="O48" s="163"/>
      <c r="P48" s="163"/>
      <c r="Q48" s="163"/>
      <c r="R48" s="163"/>
      <c r="S48" s="163"/>
      <c r="T48" s="163"/>
    </row>
    <row r="49" spans="1:20" ht="14.25" customHeight="1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</row>
  </sheetData>
  <mergeCells count="32">
    <mergeCell ref="M3:T3"/>
    <mergeCell ref="B4:D4"/>
    <mergeCell ref="G4:K4"/>
    <mergeCell ref="M4:T4"/>
    <mergeCell ref="M5:T5"/>
    <mergeCell ref="B1:O1"/>
    <mergeCell ref="A5:B5"/>
    <mergeCell ref="B12:O12"/>
    <mergeCell ref="B13:O13"/>
    <mergeCell ref="A14:A15"/>
    <mergeCell ref="B14:B15"/>
    <mergeCell ref="C14:C15"/>
    <mergeCell ref="D14:F14"/>
    <mergeCell ref="G14:G15"/>
    <mergeCell ref="F9:H9"/>
    <mergeCell ref="H14:L14"/>
    <mergeCell ref="M14:T14"/>
    <mergeCell ref="F8:H8"/>
    <mergeCell ref="A10:T11"/>
    <mergeCell ref="B2:P2"/>
    <mergeCell ref="G3:K3"/>
    <mergeCell ref="D6:K6"/>
    <mergeCell ref="A46:O46"/>
    <mergeCell ref="C48:G48"/>
    <mergeCell ref="H48:N48"/>
    <mergeCell ref="B16:O16"/>
    <mergeCell ref="B20:O20"/>
    <mergeCell ref="B27:O27"/>
    <mergeCell ref="B31:O31"/>
    <mergeCell ref="A38:P38"/>
    <mergeCell ref="H47:N47"/>
    <mergeCell ref="B36:O36"/>
  </mergeCells>
  <pageMargins left="0" right="0" top="0" bottom="0" header="0" footer="0"/>
  <pageSetup paperSize="9" scale="9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0"/>
  <sheetViews>
    <sheetView view="pageBreakPreview" zoomScaleNormal="106" zoomScaleSheetLayoutView="100" workbookViewId="0">
      <selection sqref="A1:V1048576"/>
    </sheetView>
  </sheetViews>
  <sheetFormatPr defaultRowHeight="15"/>
  <cols>
    <col min="1" max="1" width="6.7109375" style="52" customWidth="1"/>
    <col min="2" max="2" width="30.7109375" style="52" customWidth="1"/>
    <col min="3" max="3" width="7.28515625" style="52" customWidth="1"/>
    <col min="4" max="4" width="4.5703125" style="52" customWidth="1"/>
    <col min="5" max="5" width="4.85546875" style="52" customWidth="1"/>
    <col min="6" max="6" width="5.140625" style="52" customWidth="1"/>
    <col min="7" max="7" width="8.5703125" style="52" customWidth="1"/>
    <col min="8" max="8" width="4.5703125" style="52" customWidth="1"/>
    <col min="9" max="9" width="5.140625" style="52" customWidth="1"/>
    <col min="10" max="10" width="4.7109375" style="52" customWidth="1"/>
    <col min="11" max="11" width="5" style="52" customWidth="1"/>
    <col min="12" max="12" width="5.28515625" style="52" customWidth="1"/>
    <col min="13" max="13" width="5.140625" style="52" customWidth="1"/>
    <col min="14" max="14" width="5" style="52" customWidth="1"/>
    <col min="15" max="18" width="4.140625" style="52" customWidth="1"/>
    <col min="19" max="19" width="5.85546875" style="52" customWidth="1"/>
    <col min="20" max="20" width="4.140625" style="52" customWidth="1"/>
    <col min="21" max="22" width="9.140625" style="52"/>
  </cols>
  <sheetData>
    <row r="1" spans="1:22" ht="9.9499999999999993" customHeight="1">
      <c r="A1" s="145"/>
      <c r="B1" s="303" t="s">
        <v>0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220"/>
      <c r="R1" s="145"/>
      <c r="S1" s="145"/>
      <c r="T1" s="145"/>
      <c r="U1" s="57"/>
    </row>
    <row r="2" spans="1:22" ht="9.9499999999999993" customHeight="1">
      <c r="A2" s="219"/>
      <c r="B2" s="219"/>
      <c r="C2" s="145"/>
      <c r="D2" s="145"/>
      <c r="E2" s="145"/>
      <c r="F2" s="219"/>
      <c r="G2" s="304" t="s">
        <v>3</v>
      </c>
      <c r="H2" s="304"/>
      <c r="I2" s="304"/>
      <c r="J2" s="304"/>
      <c r="K2" s="256"/>
      <c r="L2" s="145"/>
      <c r="M2" s="300" t="s">
        <v>2</v>
      </c>
      <c r="N2" s="301"/>
      <c r="O2" s="301"/>
      <c r="P2" s="301"/>
      <c r="Q2" s="301"/>
      <c r="R2" s="301"/>
      <c r="S2" s="301"/>
      <c r="T2" s="302"/>
      <c r="U2" s="57"/>
    </row>
    <row r="3" spans="1:22" ht="9.9499999999999993" customHeight="1">
      <c r="A3" s="221" t="s">
        <v>1</v>
      </c>
      <c r="B3" s="283" t="s">
        <v>114</v>
      </c>
      <c r="C3" s="283"/>
      <c r="D3" s="283"/>
      <c r="E3" s="222"/>
      <c r="F3" s="222"/>
      <c r="G3" s="256" t="s">
        <v>4</v>
      </c>
      <c r="H3" s="256"/>
      <c r="I3" s="256"/>
      <c r="J3" s="256"/>
      <c r="K3" s="256"/>
      <c r="L3" s="145"/>
      <c r="M3" s="300">
        <v>330517</v>
      </c>
      <c r="N3" s="301"/>
      <c r="O3" s="301"/>
      <c r="P3" s="301"/>
      <c r="Q3" s="301"/>
      <c r="R3" s="301"/>
      <c r="S3" s="301"/>
      <c r="T3" s="302"/>
      <c r="U3" s="57"/>
    </row>
    <row r="4" spans="1:22" ht="10.5" customHeight="1">
      <c r="A4" s="299" t="s">
        <v>5</v>
      </c>
      <c r="B4" s="299"/>
      <c r="C4" s="223"/>
      <c r="D4" s="145"/>
      <c r="E4" s="145"/>
      <c r="F4" s="145"/>
      <c r="G4" s="219"/>
      <c r="H4" s="219"/>
      <c r="I4" s="219"/>
      <c r="J4" s="145"/>
      <c r="K4" s="145"/>
      <c r="L4" s="145"/>
      <c r="M4" s="300"/>
      <c r="N4" s="301"/>
      <c r="O4" s="301"/>
      <c r="P4" s="301"/>
      <c r="Q4" s="301"/>
      <c r="R4" s="301"/>
      <c r="S4" s="301"/>
      <c r="T4" s="302"/>
      <c r="U4" s="57"/>
    </row>
    <row r="5" spans="1:22" ht="12" customHeight="1">
      <c r="A5" s="223"/>
      <c r="B5" s="223"/>
      <c r="C5" s="223"/>
      <c r="D5" s="286" t="s">
        <v>163</v>
      </c>
      <c r="E5" s="286"/>
      <c r="F5" s="286"/>
      <c r="G5" s="286"/>
      <c r="H5" s="286"/>
      <c r="I5" s="286"/>
      <c r="J5" s="286"/>
      <c r="K5" s="286"/>
      <c r="L5" s="145"/>
      <c r="M5" s="163"/>
      <c r="N5" s="163"/>
      <c r="O5" s="163"/>
      <c r="P5" s="163"/>
      <c r="Q5" s="163"/>
      <c r="R5" s="163"/>
      <c r="S5" s="163"/>
      <c r="T5" s="163"/>
      <c r="U5" s="57"/>
    </row>
    <row r="6" spans="1:22" ht="13.5" customHeight="1">
      <c r="A6" s="223"/>
      <c r="B6" s="223"/>
      <c r="C6" s="223"/>
      <c r="D6" s="145"/>
      <c r="E6" s="145"/>
      <c r="F6" s="145"/>
      <c r="G6" s="219"/>
      <c r="H6" s="219"/>
      <c r="I6" s="219"/>
      <c r="J6" s="145"/>
      <c r="K6" s="145"/>
      <c r="L6" s="145"/>
      <c r="M6" s="163"/>
      <c r="N6" s="163"/>
      <c r="O6" s="163"/>
      <c r="P6" s="163"/>
      <c r="Q6" s="163"/>
      <c r="R6" s="163"/>
      <c r="S6" s="163"/>
      <c r="T6" s="163"/>
      <c r="U6" s="57"/>
    </row>
    <row r="7" spans="1:22" s="18" customFormat="1" ht="12.75" customHeight="1">
      <c r="A7" s="224"/>
      <c r="B7" s="224"/>
      <c r="C7" s="224"/>
      <c r="D7" s="224"/>
      <c r="E7" s="198" t="s">
        <v>62</v>
      </c>
      <c r="F7" s="285" t="s">
        <v>123</v>
      </c>
      <c r="G7" s="285"/>
      <c r="H7" s="285"/>
      <c r="I7" s="143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57"/>
      <c r="V7" s="52"/>
    </row>
    <row r="8" spans="1:22" ht="8.25" customHeight="1">
      <c r="A8" s="276" t="s">
        <v>108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57"/>
    </row>
    <row r="9" spans="1:22" ht="8.25" customHeight="1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57"/>
    </row>
    <row r="10" spans="1:22" s="18" customFormat="1" ht="10.5" customHeight="1">
      <c r="A10" s="145"/>
      <c r="B10" s="269" t="s">
        <v>122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145"/>
      <c r="Q10" s="55"/>
      <c r="R10" s="55"/>
      <c r="S10" s="55"/>
      <c r="T10" s="55"/>
      <c r="U10" s="57"/>
      <c r="V10" s="52"/>
    </row>
    <row r="11" spans="1:22" s="5" customFormat="1" ht="10.5" customHeight="1">
      <c r="A11" s="145"/>
      <c r="B11" s="270" t="s">
        <v>169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145"/>
      <c r="Q11" s="55"/>
      <c r="R11" s="55"/>
      <c r="S11" s="55"/>
      <c r="T11" s="55"/>
      <c r="U11" s="55"/>
      <c r="V11" s="199"/>
    </row>
    <row r="12" spans="1:22" s="46" customFormat="1" ht="11.25" customHeight="1">
      <c r="A12" s="271" t="s">
        <v>10</v>
      </c>
      <c r="B12" s="271" t="s">
        <v>11</v>
      </c>
      <c r="C12" s="271" t="s">
        <v>12</v>
      </c>
      <c r="D12" s="273" t="s">
        <v>34</v>
      </c>
      <c r="E12" s="274"/>
      <c r="F12" s="275"/>
      <c r="G12" s="271" t="s">
        <v>13</v>
      </c>
      <c r="H12" s="266" t="s">
        <v>14</v>
      </c>
      <c r="I12" s="267"/>
      <c r="J12" s="267"/>
      <c r="K12" s="267"/>
      <c r="L12" s="268"/>
      <c r="M12" s="266" t="s">
        <v>15</v>
      </c>
      <c r="N12" s="267"/>
      <c r="O12" s="267"/>
      <c r="P12" s="267"/>
      <c r="Q12" s="267"/>
      <c r="R12" s="267"/>
      <c r="S12" s="267"/>
      <c r="T12" s="268"/>
      <c r="U12" s="225"/>
      <c r="V12" s="225"/>
    </row>
    <row r="13" spans="1:22" s="46" customFormat="1" ht="9" customHeight="1">
      <c r="A13" s="272"/>
      <c r="B13" s="272"/>
      <c r="C13" s="272"/>
      <c r="D13" s="200" t="s">
        <v>16</v>
      </c>
      <c r="E13" s="200" t="s">
        <v>17</v>
      </c>
      <c r="F13" s="200" t="s">
        <v>18</v>
      </c>
      <c r="G13" s="272"/>
      <c r="H13" s="146" t="s">
        <v>19</v>
      </c>
      <c r="I13" s="146" t="s">
        <v>164</v>
      </c>
      <c r="J13" s="147" t="s">
        <v>20</v>
      </c>
      <c r="K13" s="147" t="s">
        <v>21</v>
      </c>
      <c r="L13" s="147" t="s">
        <v>95</v>
      </c>
      <c r="M13" s="147" t="s">
        <v>22</v>
      </c>
      <c r="N13" s="147" t="s">
        <v>23</v>
      </c>
      <c r="O13" s="147" t="s">
        <v>24</v>
      </c>
      <c r="P13" s="147" t="s">
        <v>25</v>
      </c>
      <c r="Q13" s="147" t="s">
        <v>96</v>
      </c>
      <c r="R13" s="147" t="s">
        <v>97</v>
      </c>
      <c r="S13" s="147" t="s">
        <v>98</v>
      </c>
      <c r="T13" s="147" t="s">
        <v>99</v>
      </c>
      <c r="U13" s="225"/>
      <c r="V13" s="225"/>
    </row>
    <row r="14" spans="1:22" s="16" customFormat="1" ht="11.25" customHeight="1">
      <c r="A14" s="155"/>
      <c r="B14" s="257" t="s">
        <v>30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9"/>
      <c r="P14" s="148"/>
      <c r="Q14" s="55"/>
      <c r="R14" s="55"/>
      <c r="S14" s="55"/>
      <c r="T14" s="55"/>
      <c r="U14" s="57"/>
      <c r="V14" s="52"/>
    </row>
    <row r="15" spans="1:22" s="52" customFormat="1" ht="10.5" customHeight="1">
      <c r="A15" s="53">
        <v>289</v>
      </c>
      <c r="B15" s="47" t="s">
        <v>64</v>
      </c>
      <c r="C15" s="201" t="s">
        <v>162</v>
      </c>
      <c r="D15" s="51">
        <v>10.7</v>
      </c>
      <c r="E15" s="51">
        <v>6.8</v>
      </c>
      <c r="F15" s="51">
        <v>13.6</v>
      </c>
      <c r="G15" s="48">
        <v>119</v>
      </c>
      <c r="H15" s="51">
        <v>0.05</v>
      </c>
      <c r="I15" s="51">
        <v>0.1</v>
      </c>
      <c r="J15" s="51">
        <v>1.2</v>
      </c>
      <c r="K15" s="48">
        <v>105</v>
      </c>
      <c r="L15" s="51">
        <v>0.5</v>
      </c>
      <c r="M15" s="48">
        <v>74</v>
      </c>
      <c r="N15" s="48">
        <v>73</v>
      </c>
      <c r="O15" s="48">
        <v>11</v>
      </c>
      <c r="P15" s="51">
        <v>0.1</v>
      </c>
      <c r="Q15" s="48">
        <v>74</v>
      </c>
      <c r="R15" s="54">
        <v>0.01</v>
      </c>
      <c r="S15" s="50">
        <v>1E-3</v>
      </c>
      <c r="T15" s="51">
        <v>0.1</v>
      </c>
      <c r="U15" s="57"/>
    </row>
    <row r="16" spans="1:22" s="58" customFormat="1" ht="11.25" customHeight="1">
      <c r="A16" s="53">
        <v>1</v>
      </c>
      <c r="B16" s="47" t="s">
        <v>112</v>
      </c>
      <c r="C16" s="201" t="s">
        <v>160</v>
      </c>
      <c r="D16" s="203">
        <v>6.6</v>
      </c>
      <c r="E16" s="203">
        <v>15.2</v>
      </c>
      <c r="F16" s="203">
        <v>39</v>
      </c>
      <c r="G16" s="204">
        <v>320</v>
      </c>
      <c r="H16" s="205" t="s">
        <v>165</v>
      </c>
      <c r="I16" s="205">
        <v>0.21</v>
      </c>
      <c r="J16" s="203">
        <v>0.21</v>
      </c>
      <c r="K16" s="204">
        <v>55</v>
      </c>
      <c r="L16" s="203">
        <v>0.2</v>
      </c>
      <c r="M16" s="204">
        <v>231</v>
      </c>
      <c r="N16" s="204">
        <v>86</v>
      </c>
      <c r="O16" s="204">
        <v>14</v>
      </c>
      <c r="P16" s="203">
        <v>1.21</v>
      </c>
      <c r="Q16" s="204">
        <v>58</v>
      </c>
      <c r="R16" s="204">
        <v>0</v>
      </c>
      <c r="S16" s="50">
        <v>3.0000000000000001E-3</v>
      </c>
      <c r="T16" s="203">
        <v>0.21</v>
      </c>
      <c r="U16" s="49"/>
      <c r="V16" s="49"/>
    </row>
    <row r="17" spans="1:29" s="60" customFormat="1" ht="11.25" customHeight="1">
      <c r="A17" s="53">
        <v>719</v>
      </c>
      <c r="B17" s="47" t="s">
        <v>134</v>
      </c>
      <c r="C17" s="226">
        <v>200</v>
      </c>
      <c r="D17" s="203">
        <v>3.6</v>
      </c>
      <c r="E17" s="203">
        <v>2.7</v>
      </c>
      <c r="F17" s="203">
        <v>29.2</v>
      </c>
      <c r="G17" s="204">
        <v>155</v>
      </c>
      <c r="H17" s="205">
        <v>7.0000000000000007E-2</v>
      </c>
      <c r="I17" s="205">
        <v>0.02</v>
      </c>
      <c r="J17" s="203">
        <v>0.4</v>
      </c>
      <c r="K17" s="204">
        <v>56</v>
      </c>
      <c r="L17" s="203">
        <v>0.1</v>
      </c>
      <c r="M17" s="204">
        <v>34</v>
      </c>
      <c r="N17" s="204">
        <v>50</v>
      </c>
      <c r="O17" s="204">
        <v>0</v>
      </c>
      <c r="P17" s="203">
        <v>0.7</v>
      </c>
      <c r="Q17" s="204">
        <v>98</v>
      </c>
      <c r="R17" s="204">
        <v>0</v>
      </c>
      <c r="S17" s="50">
        <v>1E-3</v>
      </c>
      <c r="T17" s="203">
        <v>0.6</v>
      </c>
      <c r="U17" s="52"/>
      <c r="V17" s="52"/>
    </row>
    <row r="18" spans="1:29" s="76" customFormat="1" ht="10.5" customHeight="1">
      <c r="A18" s="53"/>
      <c r="B18" s="260" t="s">
        <v>31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2"/>
      <c r="P18" s="148"/>
      <c r="Q18" s="55"/>
      <c r="R18" s="55"/>
      <c r="S18" s="55"/>
      <c r="T18" s="55"/>
      <c r="U18" s="57"/>
      <c r="V18" s="52"/>
      <c r="AC18" s="101"/>
    </row>
    <row r="19" spans="1:29" s="70" customFormat="1" ht="10.5" customHeight="1">
      <c r="A19" s="53">
        <v>73</v>
      </c>
      <c r="B19" s="47" t="s">
        <v>146</v>
      </c>
      <c r="C19" s="195">
        <v>80</v>
      </c>
      <c r="D19" s="51">
        <v>2</v>
      </c>
      <c r="E19" s="51">
        <v>4.9000000000000004</v>
      </c>
      <c r="F19" s="51">
        <v>6.3</v>
      </c>
      <c r="G19" s="48">
        <v>84</v>
      </c>
      <c r="H19" s="51">
        <v>0.05</v>
      </c>
      <c r="I19" s="54">
        <v>0.06</v>
      </c>
      <c r="J19" s="51">
        <v>4.8</v>
      </c>
      <c r="K19" s="48">
        <v>43</v>
      </c>
      <c r="L19" s="51">
        <v>0.3</v>
      </c>
      <c r="M19" s="48">
        <v>47</v>
      </c>
      <c r="N19" s="48">
        <v>81</v>
      </c>
      <c r="O19" s="48">
        <v>11</v>
      </c>
      <c r="P19" s="51">
        <v>0.1</v>
      </c>
      <c r="Q19" s="48">
        <v>49</v>
      </c>
      <c r="R19" s="54">
        <v>0.01</v>
      </c>
      <c r="S19" s="50">
        <v>1E-3</v>
      </c>
      <c r="T19" s="51">
        <v>0.1</v>
      </c>
      <c r="U19" s="49"/>
      <c r="V19" s="49"/>
    </row>
    <row r="20" spans="1:29" s="70" customFormat="1" ht="11.25" customHeight="1">
      <c r="A20" s="155">
        <v>197</v>
      </c>
      <c r="B20" s="207" t="s">
        <v>53</v>
      </c>
      <c r="C20" s="195">
        <v>200</v>
      </c>
      <c r="D20" s="51">
        <v>4.2</v>
      </c>
      <c r="E20" s="51">
        <v>3.2</v>
      </c>
      <c r="F20" s="51">
        <v>18.2</v>
      </c>
      <c r="G20" s="149">
        <v>205</v>
      </c>
      <c r="H20" s="51">
        <v>0.1</v>
      </c>
      <c r="I20" s="227">
        <v>0.05</v>
      </c>
      <c r="J20" s="51">
        <v>2.2999999999999998</v>
      </c>
      <c r="K20" s="48">
        <v>56</v>
      </c>
      <c r="L20" s="51">
        <v>1.5</v>
      </c>
      <c r="M20" s="48">
        <v>15.11</v>
      </c>
      <c r="N20" s="48">
        <v>85</v>
      </c>
      <c r="O20" s="48">
        <v>17</v>
      </c>
      <c r="P20" s="51">
        <v>0.1</v>
      </c>
      <c r="Q20" s="48">
        <v>26</v>
      </c>
      <c r="R20" s="54">
        <v>0.01</v>
      </c>
      <c r="S20" s="50">
        <v>1E-3</v>
      </c>
      <c r="T20" s="51">
        <v>0.1</v>
      </c>
      <c r="U20" s="49"/>
      <c r="V20" s="49"/>
    </row>
    <row r="21" spans="1:29" s="60" customFormat="1" ht="11.25" customHeight="1">
      <c r="A21" s="53">
        <v>413</v>
      </c>
      <c r="B21" s="47" t="s">
        <v>100</v>
      </c>
      <c r="C21" s="195" t="s">
        <v>166</v>
      </c>
      <c r="D21" s="51">
        <v>6.8</v>
      </c>
      <c r="E21" s="51">
        <v>0.8</v>
      </c>
      <c r="F21" s="51">
        <v>28</v>
      </c>
      <c r="G21" s="149">
        <v>110</v>
      </c>
      <c r="H21" s="54">
        <v>0.04</v>
      </c>
      <c r="I21" s="54">
        <v>0.06</v>
      </c>
      <c r="J21" s="51">
        <v>9.5</v>
      </c>
      <c r="K21" s="48">
        <v>14</v>
      </c>
      <c r="L21" s="51">
        <v>0.3</v>
      </c>
      <c r="M21" s="48">
        <v>63</v>
      </c>
      <c r="N21" s="48">
        <v>72.2</v>
      </c>
      <c r="O21" s="48">
        <v>19.399999999999999</v>
      </c>
      <c r="P21" s="51">
        <v>1.1000000000000001</v>
      </c>
      <c r="Q21" s="48">
        <v>69</v>
      </c>
      <c r="R21" s="54">
        <v>0.01</v>
      </c>
      <c r="S21" s="50">
        <v>2E-3</v>
      </c>
      <c r="T21" s="51">
        <v>0.1</v>
      </c>
      <c r="U21" s="52"/>
      <c r="V21" s="52"/>
    </row>
    <row r="22" spans="1:29" s="70" customFormat="1" ht="10.5" customHeight="1">
      <c r="A22" s="53">
        <v>608</v>
      </c>
      <c r="B22" s="47" t="s">
        <v>68</v>
      </c>
      <c r="C22" s="195">
        <v>90</v>
      </c>
      <c r="D22" s="149">
        <v>12.3</v>
      </c>
      <c r="E22" s="149">
        <v>9.4</v>
      </c>
      <c r="F22" s="51">
        <v>13</v>
      </c>
      <c r="G22" s="149">
        <v>188</v>
      </c>
      <c r="H22" s="51">
        <v>0.1</v>
      </c>
      <c r="I22" s="149">
        <v>0.1</v>
      </c>
      <c r="J22" s="51">
        <v>1.4</v>
      </c>
      <c r="K22" s="48">
        <v>53</v>
      </c>
      <c r="L22" s="51">
        <v>0.1</v>
      </c>
      <c r="M22" s="48">
        <v>33.6</v>
      </c>
      <c r="N22" s="48">
        <v>52</v>
      </c>
      <c r="O22" s="48">
        <v>4.5</v>
      </c>
      <c r="P22" s="51">
        <v>0.5</v>
      </c>
      <c r="Q22" s="48">
        <v>33.6</v>
      </c>
      <c r="R22" s="48">
        <v>0</v>
      </c>
      <c r="S22" s="50">
        <v>1E-3</v>
      </c>
      <c r="T22" s="51">
        <v>0.1</v>
      </c>
      <c r="U22" s="56"/>
      <c r="V22" s="49"/>
    </row>
    <row r="23" spans="1:29" s="60" customFormat="1" ht="11.25" customHeight="1">
      <c r="A23" s="53">
        <v>1014</v>
      </c>
      <c r="B23" s="47" t="s">
        <v>71</v>
      </c>
      <c r="C23" s="195">
        <v>200</v>
      </c>
      <c r="D23" s="149">
        <v>0.4</v>
      </c>
      <c r="E23" s="149">
        <v>0.3</v>
      </c>
      <c r="F23" s="51">
        <v>17.2</v>
      </c>
      <c r="G23" s="48">
        <v>72.8</v>
      </c>
      <c r="H23" s="51">
        <v>0.1</v>
      </c>
      <c r="I23" s="149">
        <v>0.1</v>
      </c>
      <c r="J23" s="51">
        <v>13.1</v>
      </c>
      <c r="K23" s="48">
        <v>65</v>
      </c>
      <c r="L23" s="51">
        <v>0.2</v>
      </c>
      <c r="M23" s="48">
        <v>33.6</v>
      </c>
      <c r="N23" s="48">
        <v>38</v>
      </c>
      <c r="O23" s="48">
        <v>15</v>
      </c>
      <c r="P23" s="51">
        <v>0.3</v>
      </c>
      <c r="Q23" s="48">
        <v>33.6</v>
      </c>
      <c r="R23" s="54">
        <v>0.01</v>
      </c>
      <c r="S23" s="50">
        <v>5.0000000000000001E-3</v>
      </c>
      <c r="T23" s="51">
        <v>0.3</v>
      </c>
      <c r="U23" s="52"/>
      <c r="V23" s="52"/>
    </row>
    <row r="24" spans="1:29" s="58" customFormat="1" ht="11.25" customHeight="1">
      <c r="A24" s="202" t="s">
        <v>73</v>
      </c>
      <c r="B24" s="47" t="s">
        <v>46</v>
      </c>
      <c r="C24" s="149">
        <v>30</v>
      </c>
      <c r="D24" s="51">
        <v>2.4</v>
      </c>
      <c r="E24" s="51">
        <v>0.3</v>
      </c>
      <c r="F24" s="51">
        <v>14.6</v>
      </c>
      <c r="G24" s="48">
        <v>70</v>
      </c>
      <c r="H24" s="48">
        <v>0</v>
      </c>
      <c r="I24" s="51">
        <v>0.05</v>
      </c>
      <c r="J24" s="48">
        <v>0.1</v>
      </c>
      <c r="K24" s="48">
        <v>15</v>
      </c>
      <c r="L24" s="51">
        <v>0.2</v>
      </c>
      <c r="M24" s="48">
        <v>25</v>
      </c>
      <c r="N24" s="48">
        <v>8.24</v>
      </c>
      <c r="O24" s="48">
        <v>4.4000000000000004</v>
      </c>
      <c r="P24" s="51">
        <v>0.45</v>
      </c>
      <c r="Q24" s="48">
        <v>65</v>
      </c>
      <c r="R24" s="48">
        <v>0</v>
      </c>
      <c r="S24" s="50">
        <v>1E-3</v>
      </c>
      <c r="T24" s="51">
        <v>0.1</v>
      </c>
      <c r="U24" s="49"/>
      <c r="V24" s="49"/>
    </row>
    <row r="25" spans="1:29" s="59" customFormat="1" ht="9.75" customHeight="1">
      <c r="A25" s="202" t="s">
        <v>93</v>
      </c>
      <c r="B25" s="47" t="s">
        <v>42</v>
      </c>
      <c r="C25" s="149">
        <v>40</v>
      </c>
      <c r="D25" s="51">
        <v>2.2000000000000002</v>
      </c>
      <c r="E25" s="51">
        <v>0.4</v>
      </c>
      <c r="F25" s="51">
        <v>19.8</v>
      </c>
      <c r="G25" s="48">
        <v>92</v>
      </c>
      <c r="H25" s="51">
        <v>0.1</v>
      </c>
      <c r="I25" s="54">
        <v>0.05</v>
      </c>
      <c r="J25" s="51">
        <v>0.1</v>
      </c>
      <c r="K25" s="48">
        <v>25</v>
      </c>
      <c r="L25" s="51">
        <v>0.2</v>
      </c>
      <c r="M25" s="48">
        <v>105</v>
      </c>
      <c r="N25" s="48">
        <v>105</v>
      </c>
      <c r="O25" s="48">
        <v>15</v>
      </c>
      <c r="P25" s="51">
        <v>1.1000000000000001</v>
      </c>
      <c r="Q25" s="48">
        <v>70</v>
      </c>
      <c r="R25" s="48">
        <v>0</v>
      </c>
      <c r="S25" s="50">
        <v>1E-3</v>
      </c>
      <c r="T25" s="51">
        <v>0.1</v>
      </c>
      <c r="U25" s="55"/>
      <c r="V25" s="55"/>
    </row>
    <row r="26" spans="1:29" s="76" customFormat="1" ht="10.5" customHeight="1">
      <c r="A26" s="155"/>
      <c r="B26" s="257" t="s">
        <v>85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9"/>
      <c r="P26" s="148"/>
      <c r="Q26" s="55"/>
      <c r="R26" s="55"/>
      <c r="S26" s="55"/>
      <c r="T26" s="55"/>
      <c r="U26" s="57"/>
      <c r="V26" s="52"/>
    </row>
    <row r="27" spans="1:29" s="70" customFormat="1" ht="11.25" customHeight="1">
      <c r="A27" s="53">
        <v>1059</v>
      </c>
      <c r="B27" s="47" t="s">
        <v>147</v>
      </c>
      <c r="C27" s="195">
        <v>50</v>
      </c>
      <c r="D27" s="51">
        <v>9.1999999999999993</v>
      </c>
      <c r="E27" s="51">
        <v>2.5</v>
      </c>
      <c r="F27" s="51">
        <v>15.2</v>
      </c>
      <c r="G27" s="149">
        <v>165</v>
      </c>
      <c r="H27" s="149">
        <v>7.0000000000000007E-2</v>
      </c>
      <c r="I27" s="149">
        <v>0.05</v>
      </c>
      <c r="J27" s="51">
        <v>0.8</v>
      </c>
      <c r="K27" s="48">
        <v>14</v>
      </c>
      <c r="L27" s="51">
        <v>0.3</v>
      </c>
      <c r="M27" s="48">
        <v>71</v>
      </c>
      <c r="N27" s="48">
        <v>86</v>
      </c>
      <c r="O27" s="48">
        <v>4</v>
      </c>
      <c r="P27" s="51">
        <v>1.1000000000000001</v>
      </c>
      <c r="Q27" s="48">
        <v>75</v>
      </c>
      <c r="R27" s="54">
        <v>0.01</v>
      </c>
      <c r="S27" s="50">
        <v>1E-3</v>
      </c>
      <c r="T27" s="51">
        <v>0.1</v>
      </c>
      <c r="U27" s="49"/>
      <c r="V27" s="49"/>
    </row>
    <row r="28" spans="1:29" s="58" customFormat="1" ht="10.5" customHeight="1">
      <c r="A28" s="53">
        <v>847</v>
      </c>
      <c r="B28" s="47" t="s">
        <v>57</v>
      </c>
      <c r="C28" s="149">
        <v>185</v>
      </c>
      <c r="D28" s="152">
        <v>1.4</v>
      </c>
      <c r="E28" s="152">
        <v>0.5</v>
      </c>
      <c r="F28" s="152">
        <v>24.6</v>
      </c>
      <c r="G28" s="48">
        <v>110</v>
      </c>
      <c r="H28" s="150">
        <v>0.09</v>
      </c>
      <c r="I28" s="150">
        <v>0.09</v>
      </c>
      <c r="J28" s="152">
        <v>9.5</v>
      </c>
      <c r="K28" s="151">
        <v>23</v>
      </c>
      <c r="L28" s="152">
        <v>0.2</v>
      </c>
      <c r="M28" s="151">
        <v>16</v>
      </c>
      <c r="N28" s="151">
        <v>11</v>
      </c>
      <c r="O28" s="151">
        <v>4</v>
      </c>
      <c r="P28" s="152">
        <v>0.1</v>
      </c>
      <c r="Q28" s="151">
        <v>12</v>
      </c>
      <c r="R28" s="150">
        <v>0.01</v>
      </c>
      <c r="S28" s="153">
        <v>1E-3</v>
      </c>
      <c r="T28" s="152">
        <v>0.1</v>
      </c>
      <c r="U28" s="49"/>
      <c r="V28" s="49"/>
    </row>
    <row r="29" spans="1:29" s="60" customFormat="1" ht="12" customHeight="1">
      <c r="A29" s="202" t="s">
        <v>73</v>
      </c>
      <c r="B29" s="47" t="s">
        <v>38</v>
      </c>
      <c r="C29" s="210">
        <v>200</v>
      </c>
      <c r="D29" s="211">
        <v>1</v>
      </c>
      <c r="E29" s="211">
        <v>0</v>
      </c>
      <c r="F29" s="211">
        <v>20.2</v>
      </c>
      <c r="G29" s="212">
        <v>85</v>
      </c>
      <c r="H29" s="212">
        <v>0</v>
      </c>
      <c r="I29" s="212">
        <v>0</v>
      </c>
      <c r="J29" s="211">
        <v>2.6</v>
      </c>
      <c r="K29" s="212">
        <v>17</v>
      </c>
      <c r="L29" s="211">
        <v>0.2</v>
      </c>
      <c r="M29" s="212">
        <v>20</v>
      </c>
      <c r="N29" s="212">
        <v>20</v>
      </c>
      <c r="O29" s="212">
        <v>12</v>
      </c>
      <c r="P29" s="211">
        <v>0.2</v>
      </c>
      <c r="Q29" s="212">
        <v>20</v>
      </c>
      <c r="R29" s="213">
        <v>0.01</v>
      </c>
      <c r="S29" s="50">
        <v>1E-3</v>
      </c>
      <c r="T29" s="51">
        <v>0.2</v>
      </c>
      <c r="U29" s="52"/>
      <c r="V29" s="52"/>
    </row>
    <row r="30" spans="1:29" s="76" customFormat="1" ht="10.5" customHeight="1">
      <c r="A30" s="53"/>
      <c r="B30" s="260" t="s">
        <v>33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48"/>
      <c r="Q30" s="55"/>
      <c r="R30" s="55"/>
      <c r="S30" s="55"/>
      <c r="T30" s="55"/>
      <c r="U30" s="57"/>
      <c r="V30" s="52"/>
    </row>
    <row r="31" spans="1:29" s="70" customFormat="1" ht="22.5" customHeight="1">
      <c r="A31" s="53"/>
      <c r="B31" s="47" t="s">
        <v>148</v>
      </c>
      <c r="C31" s="201" t="s">
        <v>166</v>
      </c>
      <c r="D31" s="51">
        <v>5.8</v>
      </c>
      <c r="E31" s="51">
        <v>6.2</v>
      </c>
      <c r="F31" s="51">
        <v>8.4</v>
      </c>
      <c r="G31" s="48">
        <v>130</v>
      </c>
      <c r="H31" s="54">
        <v>0.05</v>
      </c>
      <c r="I31" s="54">
        <v>0.06</v>
      </c>
      <c r="J31" s="51">
        <v>1.8</v>
      </c>
      <c r="K31" s="48">
        <v>44</v>
      </c>
      <c r="L31" s="51">
        <v>0.3</v>
      </c>
      <c r="M31" s="48">
        <v>69</v>
      </c>
      <c r="N31" s="48">
        <v>81</v>
      </c>
      <c r="O31" s="48">
        <v>21</v>
      </c>
      <c r="P31" s="51">
        <v>0.1</v>
      </c>
      <c r="Q31" s="48">
        <v>69</v>
      </c>
      <c r="R31" s="54">
        <v>0.01</v>
      </c>
      <c r="S31" s="50">
        <v>1E-3</v>
      </c>
      <c r="T31" s="48">
        <v>0.1</v>
      </c>
      <c r="U31" s="56"/>
      <c r="V31" s="49"/>
    </row>
    <row r="32" spans="1:29" s="70" customFormat="1" ht="10.5" customHeight="1">
      <c r="A32" s="53"/>
      <c r="B32" s="47" t="s">
        <v>149</v>
      </c>
      <c r="C32" s="195">
        <v>90</v>
      </c>
      <c r="D32" s="51">
        <v>3.18</v>
      </c>
      <c r="E32" s="51">
        <v>6.15</v>
      </c>
      <c r="F32" s="51">
        <v>7.4</v>
      </c>
      <c r="G32" s="195">
        <v>120</v>
      </c>
      <c r="H32" s="51">
        <v>0.1</v>
      </c>
      <c r="I32" s="54">
        <v>0.1</v>
      </c>
      <c r="J32" s="51">
        <v>1.9</v>
      </c>
      <c r="K32" s="48">
        <v>25</v>
      </c>
      <c r="L32" s="51">
        <v>4.92</v>
      </c>
      <c r="M32" s="48">
        <v>79.52</v>
      </c>
      <c r="N32" s="48">
        <v>81</v>
      </c>
      <c r="O32" s="48">
        <v>50.44</v>
      </c>
      <c r="P32" s="51">
        <v>0.6</v>
      </c>
      <c r="Q32" s="48">
        <v>79.52</v>
      </c>
      <c r="R32" s="54">
        <v>0.01</v>
      </c>
      <c r="S32" s="50">
        <v>1E-3</v>
      </c>
      <c r="T32" s="51">
        <v>0.1</v>
      </c>
      <c r="U32" s="56"/>
      <c r="V32" s="49"/>
    </row>
    <row r="33" spans="1:22" s="58" customFormat="1" ht="11.25" customHeight="1">
      <c r="A33" s="202" t="s">
        <v>73</v>
      </c>
      <c r="B33" s="47" t="s">
        <v>46</v>
      </c>
      <c r="C33" s="149">
        <v>40</v>
      </c>
      <c r="D33" s="51">
        <v>3.2</v>
      </c>
      <c r="E33" s="51">
        <v>0.4</v>
      </c>
      <c r="F33" s="51">
        <v>19.399999999999999</v>
      </c>
      <c r="G33" s="48">
        <v>94</v>
      </c>
      <c r="H33" s="48">
        <v>0</v>
      </c>
      <c r="I33" s="54">
        <v>0.05</v>
      </c>
      <c r="J33" s="51">
        <v>0.1</v>
      </c>
      <c r="K33" s="48">
        <v>0</v>
      </c>
      <c r="L33" s="51">
        <v>0.2</v>
      </c>
      <c r="M33" s="48">
        <v>25</v>
      </c>
      <c r="N33" s="48">
        <v>8.24</v>
      </c>
      <c r="O33" s="48">
        <v>4.4000000000000004</v>
      </c>
      <c r="P33" s="51">
        <v>0.85</v>
      </c>
      <c r="Q33" s="48">
        <v>105</v>
      </c>
      <c r="R33" s="48">
        <v>0</v>
      </c>
      <c r="S33" s="50">
        <v>3.0000000000000001E-3</v>
      </c>
      <c r="T33" s="51">
        <v>0.2</v>
      </c>
      <c r="U33" s="49"/>
      <c r="V33" s="49"/>
    </row>
    <row r="34" spans="1:22" s="59" customFormat="1" ht="9.75" customHeight="1">
      <c r="A34" s="202" t="s">
        <v>93</v>
      </c>
      <c r="B34" s="47" t="s">
        <v>42</v>
      </c>
      <c r="C34" s="149">
        <v>40</v>
      </c>
      <c r="D34" s="51">
        <v>2.2000000000000002</v>
      </c>
      <c r="E34" s="51">
        <v>0.4</v>
      </c>
      <c r="F34" s="51">
        <v>19.8</v>
      </c>
      <c r="G34" s="48">
        <v>92</v>
      </c>
      <c r="H34" s="51">
        <v>0.1</v>
      </c>
      <c r="I34" s="54">
        <v>0.05</v>
      </c>
      <c r="J34" s="51">
        <v>0.1</v>
      </c>
      <c r="K34" s="48">
        <v>25</v>
      </c>
      <c r="L34" s="51">
        <v>0.2</v>
      </c>
      <c r="M34" s="48">
        <v>105</v>
      </c>
      <c r="N34" s="48">
        <v>105</v>
      </c>
      <c r="O34" s="48">
        <v>15</v>
      </c>
      <c r="P34" s="51">
        <v>1.1000000000000001</v>
      </c>
      <c r="Q34" s="48">
        <v>80</v>
      </c>
      <c r="R34" s="48">
        <v>0</v>
      </c>
      <c r="S34" s="50">
        <v>3.0000000000000001E-3</v>
      </c>
      <c r="T34" s="51">
        <v>0.1</v>
      </c>
      <c r="U34" s="55"/>
      <c r="V34" s="55"/>
    </row>
    <row r="35" spans="1:22" s="59" customFormat="1" ht="10.5" customHeight="1">
      <c r="A35" s="53">
        <v>713</v>
      </c>
      <c r="B35" s="47" t="s">
        <v>44</v>
      </c>
      <c r="C35" s="201">
        <v>200</v>
      </c>
      <c r="D35" s="51">
        <v>0.5</v>
      </c>
      <c r="E35" s="51">
        <v>0</v>
      </c>
      <c r="F35" s="51">
        <v>9.5</v>
      </c>
      <c r="G35" s="48">
        <v>40</v>
      </c>
      <c r="H35" s="51">
        <v>0.1</v>
      </c>
      <c r="I35" s="51">
        <v>0.1</v>
      </c>
      <c r="J35" s="51">
        <v>0.1</v>
      </c>
      <c r="K35" s="48">
        <v>46</v>
      </c>
      <c r="L35" s="51">
        <v>0.1</v>
      </c>
      <c r="M35" s="48">
        <v>5.25</v>
      </c>
      <c r="N35" s="48">
        <v>8.24</v>
      </c>
      <c r="O35" s="48">
        <v>11</v>
      </c>
      <c r="P35" s="51">
        <v>1.1000000000000001</v>
      </c>
      <c r="Q35" s="48">
        <v>35</v>
      </c>
      <c r="R35" s="48">
        <v>0</v>
      </c>
      <c r="S35" s="50">
        <v>4.0000000000000001E-3</v>
      </c>
      <c r="T35" s="51">
        <v>0.2</v>
      </c>
      <c r="U35" s="55"/>
      <c r="V35" s="55"/>
    </row>
    <row r="36" spans="1:22" s="28" customFormat="1" ht="10.5" customHeight="1">
      <c r="A36" s="53"/>
      <c r="B36" s="260" t="s">
        <v>87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2"/>
      <c r="P36" s="148"/>
      <c r="Q36" s="55"/>
      <c r="R36" s="55"/>
      <c r="S36" s="55"/>
      <c r="T36" s="55"/>
      <c r="U36" s="57"/>
      <c r="V36" s="52"/>
    </row>
    <row r="37" spans="1:22" s="70" customFormat="1" ht="11.25" customHeight="1">
      <c r="A37" s="53">
        <v>966</v>
      </c>
      <c r="B37" s="47" t="s">
        <v>76</v>
      </c>
      <c r="C37" s="195">
        <v>200</v>
      </c>
      <c r="D37" s="195">
        <v>4.4000000000000004</v>
      </c>
      <c r="E37" s="51">
        <v>12</v>
      </c>
      <c r="F37" s="149">
        <v>21.6</v>
      </c>
      <c r="G37" s="195">
        <v>124</v>
      </c>
      <c r="H37" s="150">
        <v>0.09</v>
      </c>
      <c r="I37" s="150">
        <v>0.1</v>
      </c>
      <c r="J37" s="152">
        <v>10</v>
      </c>
      <c r="K37" s="151">
        <v>19</v>
      </c>
      <c r="L37" s="152">
        <v>0.1</v>
      </c>
      <c r="M37" s="151">
        <v>48</v>
      </c>
      <c r="N37" s="151">
        <v>49</v>
      </c>
      <c r="O37" s="151">
        <v>17</v>
      </c>
      <c r="P37" s="152">
        <v>1.6</v>
      </c>
      <c r="Q37" s="151">
        <v>48</v>
      </c>
      <c r="R37" s="150">
        <v>0.01</v>
      </c>
      <c r="S37" s="153">
        <v>1E-3</v>
      </c>
      <c r="T37" s="152">
        <v>0.1</v>
      </c>
      <c r="U37" s="49"/>
      <c r="V37" s="49"/>
    </row>
    <row r="38" spans="1:22" s="16" customFormat="1" ht="10.5" customHeight="1">
      <c r="A38" s="263" t="s">
        <v>35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55"/>
      <c r="R38" s="55"/>
      <c r="S38" s="55"/>
      <c r="T38" s="55"/>
      <c r="U38" s="57"/>
      <c r="V38" s="52"/>
    </row>
    <row r="39" spans="1:22" s="16" customFormat="1" ht="10.5" customHeight="1">
      <c r="A39" s="214"/>
      <c r="B39" s="53" t="s">
        <v>37</v>
      </c>
      <c r="C39" s="215" t="s">
        <v>36</v>
      </c>
      <c r="D39" s="53" t="s">
        <v>16</v>
      </c>
      <c r="E39" s="53" t="s">
        <v>17</v>
      </c>
      <c r="F39" s="53" t="s">
        <v>18</v>
      </c>
      <c r="G39" s="216"/>
      <c r="H39" s="154" t="s">
        <v>39</v>
      </c>
      <c r="I39" s="154" t="s">
        <v>164</v>
      </c>
      <c r="J39" s="154" t="s">
        <v>40</v>
      </c>
      <c r="K39" s="154" t="s">
        <v>41</v>
      </c>
      <c r="L39" s="154" t="s">
        <v>95</v>
      </c>
      <c r="M39" s="154" t="s">
        <v>22</v>
      </c>
      <c r="N39" s="154" t="s">
        <v>23</v>
      </c>
      <c r="O39" s="154" t="s">
        <v>24</v>
      </c>
      <c r="P39" s="154" t="s">
        <v>25</v>
      </c>
      <c r="Q39" s="154" t="s">
        <v>96</v>
      </c>
      <c r="R39" s="154" t="s">
        <v>97</v>
      </c>
      <c r="S39" s="155" t="s">
        <v>98</v>
      </c>
      <c r="T39" s="154" t="s">
        <v>99</v>
      </c>
      <c r="U39" s="57"/>
      <c r="V39" s="52"/>
    </row>
    <row r="40" spans="1:22" s="16" customFormat="1" ht="10.5" customHeight="1">
      <c r="A40" s="214"/>
      <c r="B40" s="154" t="s">
        <v>26</v>
      </c>
      <c r="C40" s="48">
        <f>SUM(G15:G17)</f>
        <v>594</v>
      </c>
      <c r="D40" s="51">
        <f>SUM(D15:D17)</f>
        <v>20.9</v>
      </c>
      <c r="E40" s="51">
        <f>SUM(E15:E17)</f>
        <v>24.7</v>
      </c>
      <c r="F40" s="51">
        <f>SUM(F15:F17)</f>
        <v>81.8</v>
      </c>
      <c r="G40" s="54"/>
      <c r="H40" s="51">
        <f>SUM(H15:H17)</f>
        <v>0.12000000000000001</v>
      </c>
      <c r="I40" s="51">
        <f t="shared" ref="I40:L40" si="0">SUM(I15:I17)</f>
        <v>0.33</v>
      </c>
      <c r="J40" s="51">
        <f t="shared" si="0"/>
        <v>1.81</v>
      </c>
      <c r="K40" s="48">
        <f t="shared" si="0"/>
        <v>216</v>
      </c>
      <c r="L40" s="51">
        <f t="shared" si="0"/>
        <v>0.79999999999999993</v>
      </c>
      <c r="M40" s="48">
        <f>SUM(M15:M17)</f>
        <v>339</v>
      </c>
      <c r="N40" s="48">
        <f t="shared" ref="N40:P40" si="1">SUM(N15:N17)</f>
        <v>209</v>
      </c>
      <c r="O40" s="48">
        <f t="shared" si="1"/>
        <v>25</v>
      </c>
      <c r="P40" s="48">
        <f t="shared" si="1"/>
        <v>2.0099999999999998</v>
      </c>
      <c r="Q40" s="48">
        <f>SUM(Q15:Q17)</f>
        <v>230</v>
      </c>
      <c r="R40" s="54">
        <f>SUM(R15:R17)</f>
        <v>0.01</v>
      </c>
      <c r="S40" s="50">
        <f>SUM(S15:S17)</f>
        <v>5.0000000000000001E-3</v>
      </c>
      <c r="T40" s="51">
        <f>SUM(T15:T17)</f>
        <v>0.90999999999999992</v>
      </c>
      <c r="U40" s="57"/>
      <c r="V40" s="52"/>
    </row>
    <row r="41" spans="1:22" s="16" customFormat="1" ht="10.5" customHeight="1">
      <c r="A41" s="214"/>
      <c r="B41" s="154" t="s">
        <v>27</v>
      </c>
      <c r="C41" s="48">
        <f>SUM(G19:G25)</f>
        <v>821.8</v>
      </c>
      <c r="D41" s="51">
        <f>SUM(D19:D25)</f>
        <v>30.299999999999997</v>
      </c>
      <c r="E41" s="51">
        <f>SUM(E19:E25)</f>
        <v>19.300000000000004</v>
      </c>
      <c r="F41" s="51">
        <f>SUM(F19:F25)</f>
        <v>117.1</v>
      </c>
      <c r="G41" s="54"/>
      <c r="H41" s="51">
        <f>SUM(H19:H25)</f>
        <v>0.49</v>
      </c>
      <c r="I41" s="51">
        <f t="shared" ref="I41:L41" si="2">SUM(I19:I25)</f>
        <v>0.47</v>
      </c>
      <c r="J41" s="51">
        <f t="shared" si="2"/>
        <v>31.300000000000004</v>
      </c>
      <c r="K41" s="48">
        <f t="shared" si="2"/>
        <v>271</v>
      </c>
      <c r="L41" s="51">
        <f t="shared" si="2"/>
        <v>2.8000000000000007</v>
      </c>
      <c r="M41" s="48">
        <f>SUM(M19:M25)</f>
        <v>322.31</v>
      </c>
      <c r="N41" s="48">
        <f t="shared" ref="N41:P41" si="3">SUM(N19:N25)</f>
        <v>441.44</v>
      </c>
      <c r="O41" s="48">
        <f t="shared" si="3"/>
        <v>86.300000000000011</v>
      </c>
      <c r="P41" s="48">
        <f t="shared" si="3"/>
        <v>3.6500000000000004</v>
      </c>
      <c r="Q41" s="48">
        <f>SUM(Q19:Q25)</f>
        <v>346.2</v>
      </c>
      <c r="R41" s="54">
        <f>SUM(R19:R25)</f>
        <v>0.04</v>
      </c>
      <c r="S41" s="50">
        <f>SUM(S19:S25)</f>
        <v>1.2E-2</v>
      </c>
      <c r="T41" s="51">
        <f>SUM(T19:T25)</f>
        <v>0.89999999999999991</v>
      </c>
      <c r="U41" s="57"/>
      <c r="V41" s="52"/>
    </row>
    <row r="42" spans="1:22" s="16" customFormat="1" ht="10.5" customHeight="1">
      <c r="A42" s="214"/>
      <c r="B42" s="154" t="s">
        <v>90</v>
      </c>
      <c r="C42" s="48">
        <f>SUM(G27:G29)</f>
        <v>360</v>
      </c>
      <c r="D42" s="51">
        <f>SUM(D27:D29)</f>
        <v>11.6</v>
      </c>
      <c r="E42" s="51">
        <f>SUM(E27:E29)</f>
        <v>3</v>
      </c>
      <c r="F42" s="51">
        <f>SUM(F27:F29)</f>
        <v>60</v>
      </c>
      <c r="G42" s="54"/>
      <c r="H42" s="51">
        <f>SUM(H27:H29)</f>
        <v>0.16</v>
      </c>
      <c r="I42" s="51">
        <f t="shared" ref="I42:L42" si="4">SUM(I27:I29)</f>
        <v>0.14000000000000001</v>
      </c>
      <c r="J42" s="51">
        <f t="shared" si="4"/>
        <v>12.9</v>
      </c>
      <c r="K42" s="48">
        <f t="shared" si="4"/>
        <v>54</v>
      </c>
      <c r="L42" s="51">
        <f t="shared" si="4"/>
        <v>0.7</v>
      </c>
      <c r="M42" s="48">
        <f>SUM(M27:M29)</f>
        <v>107</v>
      </c>
      <c r="N42" s="48">
        <f t="shared" ref="N42:P42" si="5">SUM(N27:N29)</f>
        <v>117</v>
      </c>
      <c r="O42" s="48">
        <f t="shared" si="5"/>
        <v>20</v>
      </c>
      <c r="P42" s="48">
        <f t="shared" si="5"/>
        <v>1.4000000000000001</v>
      </c>
      <c r="Q42" s="48">
        <f>SUM(Q27:Q29)</f>
        <v>107</v>
      </c>
      <c r="R42" s="54">
        <f t="shared" ref="R42:T42" si="6">SUM(R27:R29)</f>
        <v>0.03</v>
      </c>
      <c r="S42" s="50">
        <f t="shared" si="6"/>
        <v>3.0000000000000001E-3</v>
      </c>
      <c r="T42" s="51">
        <f t="shared" si="6"/>
        <v>0.4</v>
      </c>
      <c r="U42" s="57"/>
      <c r="V42" s="52"/>
    </row>
    <row r="43" spans="1:22" s="28" customFormat="1" ht="10.5" customHeight="1">
      <c r="A43" s="214"/>
      <c r="B43" s="154" t="s">
        <v>28</v>
      </c>
      <c r="C43" s="48">
        <f>SUM(G31:G35)</f>
        <v>476</v>
      </c>
      <c r="D43" s="51">
        <f>SUM(D31:D35)</f>
        <v>14.879999999999999</v>
      </c>
      <c r="E43" s="51">
        <f>SUM(E31:E35)</f>
        <v>13.150000000000002</v>
      </c>
      <c r="F43" s="51">
        <f>SUM(F31:F35)</f>
        <v>64.5</v>
      </c>
      <c r="G43" s="54"/>
      <c r="H43" s="51">
        <f>SUM(H31:H35)</f>
        <v>0.35</v>
      </c>
      <c r="I43" s="51">
        <f t="shared" ref="I43:L43" si="7">SUM(I31:I35)</f>
        <v>0.36</v>
      </c>
      <c r="J43" s="51">
        <f t="shared" si="7"/>
        <v>4</v>
      </c>
      <c r="K43" s="48">
        <f t="shared" si="7"/>
        <v>140</v>
      </c>
      <c r="L43" s="51">
        <f t="shared" si="7"/>
        <v>5.72</v>
      </c>
      <c r="M43" s="48">
        <f>SUM(M31:M35)</f>
        <v>283.77</v>
      </c>
      <c r="N43" s="48">
        <f t="shared" ref="N43:P43" si="8">SUM(N31:N35)</f>
        <v>283.48</v>
      </c>
      <c r="O43" s="48">
        <f t="shared" si="8"/>
        <v>101.84</v>
      </c>
      <c r="P43" s="48">
        <f t="shared" si="8"/>
        <v>3.75</v>
      </c>
      <c r="Q43" s="48">
        <f>SUM(Q31:Q35)</f>
        <v>368.52</v>
      </c>
      <c r="R43" s="54">
        <f t="shared" ref="R43:T43" si="9">SUM(R31:R35)</f>
        <v>0.02</v>
      </c>
      <c r="S43" s="50">
        <f t="shared" si="9"/>
        <v>1.2E-2</v>
      </c>
      <c r="T43" s="51">
        <f t="shared" si="9"/>
        <v>0.7</v>
      </c>
      <c r="U43" s="57"/>
      <c r="V43" s="52"/>
    </row>
    <row r="44" spans="1:22" s="16" customFormat="1" ht="10.5" customHeight="1">
      <c r="A44" s="214"/>
      <c r="B44" s="154" t="s">
        <v>88</v>
      </c>
      <c r="C44" s="48">
        <f>G37</f>
        <v>124</v>
      </c>
      <c r="D44" s="51">
        <f>D37</f>
        <v>4.4000000000000004</v>
      </c>
      <c r="E44" s="51">
        <f>E37</f>
        <v>12</v>
      </c>
      <c r="F44" s="51">
        <f>F37</f>
        <v>21.6</v>
      </c>
      <c r="G44" s="54"/>
      <c r="H44" s="51">
        <f t="shared" ref="H44" si="10">H37</f>
        <v>0.09</v>
      </c>
      <c r="I44" s="51">
        <f t="shared" ref="I44:T44" si="11">I37</f>
        <v>0.1</v>
      </c>
      <c r="J44" s="51">
        <f t="shared" si="11"/>
        <v>10</v>
      </c>
      <c r="K44" s="48">
        <f t="shared" si="11"/>
        <v>19</v>
      </c>
      <c r="L44" s="51">
        <f t="shared" si="11"/>
        <v>0.1</v>
      </c>
      <c r="M44" s="48">
        <f t="shared" si="11"/>
        <v>48</v>
      </c>
      <c r="N44" s="48">
        <f t="shared" ref="N44:Q44" si="12">N37</f>
        <v>49</v>
      </c>
      <c r="O44" s="48">
        <f t="shared" si="12"/>
        <v>17</v>
      </c>
      <c r="P44" s="48">
        <f t="shared" si="12"/>
        <v>1.6</v>
      </c>
      <c r="Q44" s="48">
        <f t="shared" si="12"/>
        <v>48</v>
      </c>
      <c r="R44" s="54">
        <f t="shared" si="11"/>
        <v>0.01</v>
      </c>
      <c r="S44" s="50">
        <f t="shared" si="11"/>
        <v>1E-3</v>
      </c>
      <c r="T44" s="51">
        <f t="shared" si="11"/>
        <v>0.1</v>
      </c>
      <c r="U44" s="57"/>
      <c r="V44" s="52"/>
    </row>
    <row r="45" spans="1:22" s="16" customFormat="1" ht="10.5" customHeight="1">
      <c r="A45" s="214"/>
      <c r="B45" s="217" t="s">
        <v>29</v>
      </c>
      <c r="C45" s="48">
        <f>SUM(C40:C44)</f>
        <v>2375.8000000000002</v>
      </c>
      <c r="D45" s="51">
        <f>SUM(D40:D44)</f>
        <v>82.08</v>
      </c>
      <c r="E45" s="218">
        <f>SUM(E40:E44)</f>
        <v>72.150000000000006</v>
      </c>
      <c r="F45" s="218">
        <f>SUM(F40:F44)</f>
        <v>345</v>
      </c>
      <c r="G45" s="54"/>
      <c r="H45" s="51">
        <f t="shared" ref="H45" si="13">SUM(H40:H44)</f>
        <v>1.2100000000000002</v>
      </c>
      <c r="I45" s="51">
        <f t="shared" ref="I45" si="14">SUM(I40:I44)</f>
        <v>1.4000000000000001</v>
      </c>
      <c r="J45" s="51">
        <f t="shared" ref="J45" si="15">SUM(J40:J44)</f>
        <v>60.010000000000005</v>
      </c>
      <c r="K45" s="48">
        <f t="shared" ref="K45" si="16">SUM(K40:K44)</f>
        <v>700</v>
      </c>
      <c r="L45" s="48">
        <f t="shared" ref="L45:T45" si="17">SUM(L40:L44)</f>
        <v>10.119999999999999</v>
      </c>
      <c r="M45" s="48">
        <f t="shared" si="17"/>
        <v>1100.08</v>
      </c>
      <c r="N45" s="48">
        <f t="shared" ref="N45" si="18">SUM(N40:N44)</f>
        <v>1099.92</v>
      </c>
      <c r="O45" s="48">
        <f t="shared" ref="O45" si="19">SUM(O40:O44)</f>
        <v>250.14000000000001</v>
      </c>
      <c r="P45" s="48">
        <f t="shared" ref="P45" si="20">SUM(P40:P44)</f>
        <v>12.41</v>
      </c>
      <c r="Q45" s="48">
        <f t="shared" si="17"/>
        <v>1099.72</v>
      </c>
      <c r="R45" s="51">
        <f t="shared" si="17"/>
        <v>0.11</v>
      </c>
      <c r="S45" s="54">
        <f t="shared" si="17"/>
        <v>3.3000000000000002E-2</v>
      </c>
      <c r="T45" s="51">
        <f t="shared" si="17"/>
        <v>3.0100000000000002</v>
      </c>
      <c r="U45" s="57"/>
      <c r="V45" s="52"/>
    </row>
    <row r="46" spans="1:22" s="16" customFormat="1" ht="10.5" customHeight="1">
      <c r="A46" s="255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148"/>
      <c r="Q46" s="55"/>
      <c r="R46" s="55"/>
      <c r="S46" s="55"/>
      <c r="T46" s="55"/>
      <c r="U46" s="57"/>
      <c r="V46" s="52"/>
    </row>
    <row r="47" spans="1:22" s="16" customFormat="1" ht="10.5" customHeight="1">
      <c r="A47" s="219" t="s">
        <v>65</v>
      </c>
      <c r="B47" s="156"/>
      <c r="C47" s="156"/>
      <c r="D47" s="164"/>
      <c r="E47" s="164"/>
      <c r="F47" s="164"/>
      <c r="G47" s="156"/>
      <c r="H47" s="294" t="s">
        <v>55</v>
      </c>
      <c r="I47" s="294"/>
      <c r="J47" s="294"/>
      <c r="K47" s="294"/>
      <c r="L47" s="294"/>
      <c r="M47" s="294"/>
      <c r="N47" s="294"/>
      <c r="O47" s="156"/>
      <c r="P47" s="156"/>
      <c r="Q47" s="156"/>
      <c r="R47" s="156"/>
      <c r="S47" s="156"/>
      <c r="T47" s="156"/>
      <c r="U47" s="57"/>
      <c r="V47" s="52"/>
    </row>
    <row r="48" spans="1:22" s="16" customFormat="1" ht="12" customHeight="1">
      <c r="A48" s="163"/>
      <c r="B48" s="163"/>
      <c r="C48" s="256" t="s">
        <v>6</v>
      </c>
      <c r="D48" s="256"/>
      <c r="E48" s="256"/>
      <c r="F48" s="256"/>
      <c r="G48" s="256"/>
      <c r="H48" s="256" t="s">
        <v>7</v>
      </c>
      <c r="I48" s="256"/>
      <c r="J48" s="256"/>
      <c r="K48" s="256"/>
      <c r="L48" s="256"/>
      <c r="M48" s="256"/>
      <c r="N48" s="256"/>
      <c r="O48" s="163"/>
      <c r="P48" s="163"/>
      <c r="Q48" s="163"/>
      <c r="R48" s="163"/>
      <c r="S48" s="163"/>
      <c r="T48" s="163"/>
      <c r="U48" s="57"/>
      <c r="V48" s="52"/>
    </row>
    <row r="49" spans="1:22" s="16" customFormat="1" ht="12" customHeight="1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52"/>
      <c r="V49" s="52"/>
    </row>
    <row r="50" spans="1:22" s="16" customForma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</row>
  </sheetData>
  <mergeCells count="30">
    <mergeCell ref="A4:B4"/>
    <mergeCell ref="M4:T4"/>
    <mergeCell ref="B1:P1"/>
    <mergeCell ref="G2:K2"/>
    <mergeCell ref="M2:T2"/>
    <mergeCell ref="B3:D3"/>
    <mergeCell ref="G3:K3"/>
    <mergeCell ref="M3:T3"/>
    <mergeCell ref="C48:G48"/>
    <mergeCell ref="H48:N48"/>
    <mergeCell ref="A46:O46"/>
    <mergeCell ref="B10:O10"/>
    <mergeCell ref="B11:O11"/>
    <mergeCell ref="B26:O26"/>
    <mergeCell ref="B30:O30"/>
    <mergeCell ref="A38:P38"/>
    <mergeCell ref="B14:O14"/>
    <mergeCell ref="B18:O18"/>
    <mergeCell ref="A12:A13"/>
    <mergeCell ref="B12:B13"/>
    <mergeCell ref="M12:T12"/>
    <mergeCell ref="G12:G13"/>
    <mergeCell ref="C12:C13"/>
    <mergeCell ref="D5:K5"/>
    <mergeCell ref="D12:F12"/>
    <mergeCell ref="H12:L12"/>
    <mergeCell ref="H47:N47"/>
    <mergeCell ref="A8:T9"/>
    <mergeCell ref="B36:O36"/>
    <mergeCell ref="F7:H7"/>
  </mergeCells>
  <printOptions verticalCentered="1"/>
  <pageMargins left="0" right="0" top="0" bottom="0" header="0" footer="0"/>
  <pageSetup paperSize="9" scale="10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4"/>
  <sheetViews>
    <sheetView view="pageBreakPreview" zoomScaleNormal="118" zoomScaleSheetLayoutView="100" workbookViewId="0">
      <selection sqref="A1:V54"/>
    </sheetView>
  </sheetViews>
  <sheetFormatPr defaultRowHeight="15"/>
  <cols>
    <col min="1" max="1" width="6.7109375" customWidth="1"/>
    <col min="2" max="2" width="27.5703125" customWidth="1"/>
    <col min="3" max="3" width="6.5703125" customWidth="1"/>
    <col min="4" max="4" width="4.85546875" customWidth="1"/>
    <col min="5" max="5" width="4.5703125" customWidth="1"/>
    <col min="6" max="6" width="5.140625" customWidth="1"/>
    <col min="7" max="7" width="6.7109375" customWidth="1"/>
    <col min="8" max="8" width="4.5703125" style="52" customWidth="1"/>
    <col min="9" max="9" width="4.85546875" style="52" customWidth="1"/>
    <col min="10" max="11" width="4.7109375" style="52" customWidth="1"/>
    <col min="12" max="14" width="5" style="52" customWidth="1"/>
    <col min="15" max="15" width="4.5703125" style="52" customWidth="1"/>
    <col min="16" max="18" width="4.140625" style="52" customWidth="1"/>
    <col min="19" max="19" width="4.85546875" style="52" customWidth="1"/>
    <col min="20" max="20" width="4.140625" style="29" customWidth="1"/>
  </cols>
  <sheetData>
    <row r="1" spans="1:22" ht="9.9499999999999993" customHeight="1">
      <c r="A1" s="141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40"/>
      <c r="R1" s="141"/>
      <c r="S1" s="141"/>
      <c r="T1" s="141"/>
      <c r="U1" s="52"/>
      <c r="V1" s="52"/>
    </row>
    <row r="2" spans="1:22" ht="9.9499999999999993" customHeight="1">
      <c r="A2" s="142"/>
      <c r="B2" s="142"/>
      <c r="C2" s="141"/>
      <c r="D2" s="141"/>
      <c r="E2" s="141"/>
      <c r="F2" s="142"/>
      <c r="G2" s="278" t="s">
        <v>3</v>
      </c>
      <c r="H2" s="278"/>
      <c r="I2" s="278"/>
      <c r="J2" s="278"/>
      <c r="K2" s="279"/>
      <c r="L2" s="141"/>
      <c r="M2" s="280" t="s">
        <v>2</v>
      </c>
      <c r="N2" s="281"/>
      <c r="O2" s="281"/>
      <c r="P2" s="281"/>
      <c r="Q2" s="281"/>
      <c r="R2" s="281"/>
      <c r="S2" s="281"/>
      <c r="T2" s="282"/>
      <c r="U2" s="52"/>
      <c r="V2" s="52"/>
    </row>
    <row r="3" spans="1:22" ht="9.9499999999999993" customHeight="1">
      <c r="A3" s="196" t="s">
        <v>1</v>
      </c>
      <c r="B3" s="283" t="s">
        <v>114</v>
      </c>
      <c r="C3" s="283"/>
      <c r="D3" s="283"/>
      <c r="E3" s="283"/>
      <c r="F3" s="283"/>
      <c r="G3" s="279" t="s">
        <v>4</v>
      </c>
      <c r="H3" s="279"/>
      <c r="I3" s="279"/>
      <c r="J3" s="279"/>
      <c r="K3" s="279"/>
      <c r="L3" s="141"/>
      <c r="M3" s="280">
        <v>330517</v>
      </c>
      <c r="N3" s="281"/>
      <c r="O3" s="281"/>
      <c r="P3" s="281"/>
      <c r="Q3" s="281"/>
      <c r="R3" s="281"/>
      <c r="S3" s="281"/>
      <c r="T3" s="282"/>
      <c r="U3" s="52"/>
      <c r="V3" s="52"/>
    </row>
    <row r="4" spans="1:22" ht="11.25" customHeight="1">
      <c r="A4" s="284" t="s">
        <v>5</v>
      </c>
      <c r="B4" s="284"/>
      <c r="C4" s="197"/>
      <c r="D4" s="141"/>
      <c r="E4" s="141"/>
      <c r="F4" s="141"/>
      <c r="G4" s="142"/>
      <c r="H4" s="142"/>
      <c r="I4" s="142"/>
      <c r="J4" s="141"/>
      <c r="K4" s="141"/>
      <c r="L4" s="141"/>
      <c r="M4" s="280"/>
      <c r="N4" s="281"/>
      <c r="O4" s="281"/>
      <c r="P4" s="281"/>
      <c r="Q4" s="281"/>
      <c r="R4" s="281"/>
      <c r="S4" s="281"/>
      <c r="T4" s="282"/>
      <c r="U4" s="52"/>
      <c r="V4" s="52"/>
    </row>
    <row r="5" spans="1:22" s="29" customFormat="1" ht="11.25" customHeight="1">
      <c r="A5" s="144"/>
      <c r="B5" s="144"/>
      <c r="C5" s="144"/>
      <c r="D5" s="144"/>
      <c r="E5" s="198"/>
      <c r="F5" s="285"/>
      <c r="G5" s="285"/>
      <c r="H5" s="285"/>
      <c r="I5" s="143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52"/>
      <c r="V5" s="52"/>
    </row>
    <row r="6" spans="1:22" s="29" customFormat="1" ht="12.75" customHeight="1">
      <c r="A6" s="144"/>
      <c r="B6" s="144"/>
      <c r="C6" s="144"/>
      <c r="D6" s="286" t="s">
        <v>163</v>
      </c>
      <c r="E6" s="286"/>
      <c r="F6" s="286"/>
      <c r="G6" s="286"/>
      <c r="H6" s="286"/>
      <c r="I6" s="286"/>
      <c r="J6" s="286"/>
      <c r="K6" s="286"/>
      <c r="L6" s="144"/>
      <c r="M6" s="144"/>
      <c r="N6" s="144"/>
      <c r="O6" s="144"/>
      <c r="P6" s="144"/>
      <c r="Q6" s="144"/>
      <c r="R6" s="144"/>
      <c r="S6" s="144"/>
      <c r="T6" s="144"/>
      <c r="U6" s="52"/>
      <c r="V6" s="52"/>
    </row>
    <row r="7" spans="1:22" s="29" customFormat="1" ht="9.75" customHeight="1">
      <c r="A7" s="144"/>
      <c r="B7" s="144"/>
      <c r="C7" s="144"/>
      <c r="D7" s="144"/>
      <c r="E7" s="198"/>
      <c r="F7" s="285"/>
      <c r="G7" s="285"/>
      <c r="H7" s="285"/>
      <c r="I7" s="143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52"/>
      <c r="V7" s="52"/>
    </row>
    <row r="8" spans="1:22" s="18" customFormat="1" ht="12" customHeight="1">
      <c r="A8" s="144"/>
      <c r="B8" s="144"/>
      <c r="C8" s="144"/>
      <c r="D8" s="144"/>
      <c r="E8" s="198" t="s">
        <v>62</v>
      </c>
      <c r="F8" s="285" t="s">
        <v>123</v>
      </c>
      <c r="G8" s="285"/>
      <c r="H8" s="285"/>
      <c r="I8" s="143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52"/>
      <c r="V8" s="52"/>
    </row>
    <row r="9" spans="1:22" ht="7.5" customHeight="1">
      <c r="A9" s="276" t="s">
        <v>107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52"/>
      <c r="V9" s="52"/>
    </row>
    <row r="10" spans="1:22" ht="7.5" customHeight="1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52"/>
      <c r="V10" s="52"/>
    </row>
    <row r="11" spans="1:22" s="18" customFormat="1" ht="11.25" customHeight="1">
      <c r="A11" s="145"/>
      <c r="B11" s="269" t="s">
        <v>122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145"/>
      <c r="Q11" s="55"/>
      <c r="R11" s="55"/>
      <c r="S11" s="55"/>
      <c r="T11" s="55"/>
      <c r="U11" s="52"/>
      <c r="V11" s="52"/>
    </row>
    <row r="12" spans="1:22" s="5" customFormat="1" ht="11.25" customHeight="1">
      <c r="A12" s="145"/>
      <c r="B12" s="270" t="s">
        <v>169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145"/>
      <c r="Q12" s="55"/>
      <c r="R12" s="55"/>
      <c r="S12" s="55"/>
      <c r="T12" s="55"/>
      <c r="U12" s="199"/>
      <c r="V12" s="199"/>
    </row>
    <row r="13" spans="1:22" s="15" customFormat="1" ht="7.5" customHeight="1">
      <c r="A13" s="271" t="s">
        <v>10</v>
      </c>
      <c r="B13" s="271" t="s">
        <v>11</v>
      </c>
      <c r="C13" s="271" t="s">
        <v>12</v>
      </c>
      <c r="D13" s="273" t="s">
        <v>34</v>
      </c>
      <c r="E13" s="274"/>
      <c r="F13" s="275"/>
      <c r="G13" s="271" t="s">
        <v>13</v>
      </c>
      <c r="H13" s="266" t="s">
        <v>14</v>
      </c>
      <c r="I13" s="267"/>
      <c r="J13" s="267"/>
      <c r="K13" s="267"/>
      <c r="L13" s="268"/>
      <c r="M13" s="266" t="s">
        <v>15</v>
      </c>
      <c r="N13" s="267"/>
      <c r="O13" s="267"/>
      <c r="P13" s="267"/>
      <c r="Q13" s="267"/>
      <c r="R13" s="267"/>
      <c r="S13" s="267"/>
      <c r="T13" s="268"/>
      <c r="U13" s="52"/>
      <c r="V13" s="52"/>
    </row>
    <row r="14" spans="1:22" s="15" customFormat="1" ht="8.25" customHeight="1">
      <c r="A14" s="272"/>
      <c r="B14" s="272"/>
      <c r="C14" s="272"/>
      <c r="D14" s="200" t="s">
        <v>16</v>
      </c>
      <c r="E14" s="200" t="s">
        <v>17</v>
      </c>
      <c r="F14" s="200" t="s">
        <v>18</v>
      </c>
      <c r="G14" s="272"/>
      <c r="H14" s="146" t="s">
        <v>19</v>
      </c>
      <c r="I14" s="146" t="s">
        <v>164</v>
      </c>
      <c r="J14" s="147" t="s">
        <v>20</v>
      </c>
      <c r="K14" s="147" t="s">
        <v>21</v>
      </c>
      <c r="L14" s="147" t="s">
        <v>95</v>
      </c>
      <c r="M14" s="147" t="s">
        <v>22</v>
      </c>
      <c r="N14" s="147" t="s">
        <v>23</v>
      </c>
      <c r="O14" s="147" t="s">
        <v>24</v>
      </c>
      <c r="P14" s="147" t="s">
        <v>25</v>
      </c>
      <c r="Q14" s="147" t="s">
        <v>96</v>
      </c>
      <c r="R14" s="147" t="s">
        <v>97</v>
      </c>
      <c r="S14" s="147" t="s">
        <v>98</v>
      </c>
      <c r="T14" s="147" t="s">
        <v>99</v>
      </c>
      <c r="U14" s="52"/>
      <c r="V14" s="52"/>
    </row>
    <row r="15" spans="1:22" s="15" customFormat="1" ht="11.25" customHeight="1">
      <c r="A15" s="155"/>
      <c r="B15" s="257" t="s">
        <v>30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9"/>
      <c r="P15" s="148"/>
      <c r="Q15" s="55"/>
      <c r="R15" s="55"/>
      <c r="S15" s="55"/>
      <c r="T15" s="55"/>
      <c r="U15" s="52"/>
      <c r="V15" s="52"/>
    </row>
    <row r="16" spans="1:22" s="52" customFormat="1" ht="11.25" customHeight="1">
      <c r="A16" s="53">
        <v>236</v>
      </c>
      <c r="B16" s="47" t="s">
        <v>92</v>
      </c>
      <c r="C16" s="201" t="s">
        <v>162</v>
      </c>
      <c r="D16" s="51">
        <v>8.5</v>
      </c>
      <c r="E16" s="51">
        <v>9.1999999999999993</v>
      </c>
      <c r="F16" s="51">
        <v>11.7</v>
      </c>
      <c r="G16" s="48">
        <v>326</v>
      </c>
      <c r="H16" s="51">
        <v>0.05</v>
      </c>
      <c r="I16" s="51">
        <v>0.1</v>
      </c>
      <c r="J16" s="48">
        <v>0</v>
      </c>
      <c r="K16" s="48">
        <v>105</v>
      </c>
      <c r="L16" s="51">
        <v>0.5</v>
      </c>
      <c r="M16" s="48">
        <v>94</v>
      </c>
      <c r="N16" s="48">
        <v>73</v>
      </c>
      <c r="O16" s="48">
        <v>11</v>
      </c>
      <c r="P16" s="51">
        <v>1.1000000000000001</v>
      </c>
      <c r="Q16" s="48">
        <v>94</v>
      </c>
      <c r="R16" s="54">
        <v>0.01</v>
      </c>
      <c r="S16" s="50">
        <v>1E-3</v>
      </c>
      <c r="T16" s="51">
        <v>0.1</v>
      </c>
    </row>
    <row r="17" spans="1:22" s="58" customFormat="1" ht="11.25" customHeight="1">
      <c r="A17" s="202" t="s">
        <v>73</v>
      </c>
      <c r="B17" s="47" t="s">
        <v>129</v>
      </c>
      <c r="C17" s="149">
        <v>60</v>
      </c>
      <c r="D17" s="203">
        <v>4.5</v>
      </c>
      <c r="E17" s="203">
        <v>1.8</v>
      </c>
      <c r="F17" s="203">
        <v>30.6</v>
      </c>
      <c r="G17" s="204">
        <v>159</v>
      </c>
      <c r="H17" s="204">
        <v>0.01</v>
      </c>
      <c r="I17" s="205">
        <v>0.01</v>
      </c>
      <c r="J17" s="203">
        <v>0.11</v>
      </c>
      <c r="K17" s="204">
        <v>0.15</v>
      </c>
      <c r="L17" s="203">
        <v>0.1</v>
      </c>
      <c r="M17" s="204">
        <v>70</v>
      </c>
      <c r="N17" s="204">
        <v>76</v>
      </c>
      <c r="O17" s="204">
        <v>5</v>
      </c>
      <c r="P17" s="203">
        <v>0.21</v>
      </c>
      <c r="Q17" s="204">
        <v>38</v>
      </c>
      <c r="R17" s="204">
        <v>0</v>
      </c>
      <c r="S17" s="50">
        <v>3.0000000000000001E-3</v>
      </c>
      <c r="T17" s="203">
        <v>0.31</v>
      </c>
      <c r="U17" s="49"/>
      <c r="V17" s="49"/>
    </row>
    <row r="18" spans="1:22" s="60" customFormat="1" ht="11.25" customHeight="1">
      <c r="A18" s="53">
        <v>209</v>
      </c>
      <c r="B18" s="47" t="s">
        <v>130</v>
      </c>
      <c r="C18" s="206">
        <v>40</v>
      </c>
      <c r="D18" s="203">
        <v>5.0999999999999996</v>
      </c>
      <c r="E18" s="203">
        <v>4.5999999999999996</v>
      </c>
      <c r="F18" s="203">
        <v>0.3</v>
      </c>
      <c r="G18" s="204">
        <v>63</v>
      </c>
      <c r="H18" s="205">
        <v>7.0000000000000007E-2</v>
      </c>
      <c r="I18" s="205">
        <v>0.02</v>
      </c>
      <c r="J18" s="203">
        <v>0.4</v>
      </c>
      <c r="K18" s="204">
        <v>0</v>
      </c>
      <c r="L18" s="203">
        <v>0.1</v>
      </c>
      <c r="M18" s="204">
        <v>34</v>
      </c>
      <c r="N18" s="204">
        <v>50</v>
      </c>
      <c r="O18" s="204">
        <v>0</v>
      </c>
      <c r="P18" s="203">
        <v>0.5</v>
      </c>
      <c r="Q18" s="204">
        <v>98</v>
      </c>
      <c r="R18" s="204">
        <v>0</v>
      </c>
      <c r="S18" s="50">
        <v>1E-3</v>
      </c>
      <c r="T18" s="203">
        <v>0.3</v>
      </c>
      <c r="U18" s="52"/>
      <c r="V18" s="52"/>
    </row>
    <row r="19" spans="1:22" s="58" customFormat="1" ht="10.5" customHeight="1">
      <c r="A19" s="53">
        <v>715</v>
      </c>
      <c r="B19" s="47" t="s">
        <v>49</v>
      </c>
      <c r="C19" s="195">
        <v>200</v>
      </c>
      <c r="D19" s="51">
        <v>1.5</v>
      </c>
      <c r="E19" s="51">
        <v>1.4</v>
      </c>
      <c r="F19" s="51">
        <v>15.9</v>
      </c>
      <c r="G19" s="195">
        <v>81</v>
      </c>
      <c r="H19" s="51">
        <v>0.1</v>
      </c>
      <c r="I19" s="54">
        <v>0.08</v>
      </c>
      <c r="J19" s="51">
        <v>0.1</v>
      </c>
      <c r="K19" s="48">
        <v>39</v>
      </c>
      <c r="L19" s="51">
        <v>0.1</v>
      </c>
      <c r="M19" s="48">
        <v>35</v>
      </c>
      <c r="N19" s="48">
        <v>8.24</v>
      </c>
      <c r="O19" s="48">
        <v>4.4000000000000004</v>
      </c>
      <c r="P19" s="51">
        <v>1.1000000000000001</v>
      </c>
      <c r="Q19" s="48">
        <v>5.25</v>
      </c>
      <c r="R19" s="48">
        <v>0</v>
      </c>
      <c r="S19" s="50">
        <v>1E-3</v>
      </c>
      <c r="T19" s="51">
        <v>0.1</v>
      </c>
      <c r="U19" s="49"/>
      <c r="V19" s="49"/>
    </row>
    <row r="20" spans="1:22" s="76" customFormat="1" ht="10.5" customHeight="1">
      <c r="A20" s="53"/>
      <c r="B20" s="260" t="s">
        <v>31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2"/>
      <c r="P20" s="148"/>
      <c r="Q20" s="55"/>
      <c r="R20" s="55"/>
      <c r="S20" s="55"/>
      <c r="T20" s="55"/>
      <c r="U20" s="52"/>
      <c r="V20" s="52"/>
    </row>
    <row r="21" spans="1:22" s="70" customFormat="1" ht="22.5" customHeight="1">
      <c r="A21" s="53">
        <v>61</v>
      </c>
      <c r="B21" s="47" t="s">
        <v>84</v>
      </c>
      <c r="C21" s="149">
        <v>80</v>
      </c>
      <c r="D21" s="51">
        <v>11.1</v>
      </c>
      <c r="E21" s="51">
        <v>11.8</v>
      </c>
      <c r="F21" s="51">
        <v>11.7</v>
      </c>
      <c r="G21" s="48">
        <v>109</v>
      </c>
      <c r="H21" s="54">
        <v>0.05</v>
      </c>
      <c r="I21" s="54">
        <v>0.01</v>
      </c>
      <c r="J21" s="51">
        <v>1.8</v>
      </c>
      <c r="K21" s="48">
        <v>60</v>
      </c>
      <c r="L21" s="51">
        <v>0.3</v>
      </c>
      <c r="M21" s="48">
        <v>95</v>
      </c>
      <c r="N21" s="48">
        <v>45</v>
      </c>
      <c r="O21" s="48">
        <v>11</v>
      </c>
      <c r="P21" s="51">
        <v>0.1</v>
      </c>
      <c r="Q21" s="48">
        <v>49</v>
      </c>
      <c r="R21" s="54">
        <v>0.01</v>
      </c>
      <c r="S21" s="50">
        <v>2E-3</v>
      </c>
      <c r="T21" s="51">
        <v>0.1</v>
      </c>
      <c r="U21" s="56"/>
      <c r="V21" s="49"/>
    </row>
    <row r="22" spans="1:22" s="70" customFormat="1" ht="23.25" customHeight="1">
      <c r="A22" s="155">
        <v>140</v>
      </c>
      <c r="B22" s="207" t="s">
        <v>143</v>
      </c>
      <c r="C22" s="195">
        <v>200</v>
      </c>
      <c r="D22" s="51">
        <v>9.6</v>
      </c>
      <c r="E22" s="51">
        <v>9.9</v>
      </c>
      <c r="F22" s="51">
        <v>11.8</v>
      </c>
      <c r="G22" s="149">
        <v>161</v>
      </c>
      <c r="H22" s="54">
        <v>0.01</v>
      </c>
      <c r="I22" s="149">
        <v>0.1</v>
      </c>
      <c r="J22" s="51">
        <v>2.5</v>
      </c>
      <c r="K22" s="48">
        <v>63</v>
      </c>
      <c r="L22" s="51">
        <v>0.24</v>
      </c>
      <c r="M22" s="48">
        <v>70</v>
      </c>
      <c r="N22" s="48">
        <v>67</v>
      </c>
      <c r="O22" s="48">
        <v>23</v>
      </c>
      <c r="P22" s="51">
        <v>0.5</v>
      </c>
      <c r="Q22" s="48">
        <v>43</v>
      </c>
      <c r="R22" s="48">
        <v>0</v>
      </c>
      <c r="S22" s="50">
        <v>2E-3</v>
      </c>
      <c r="T22" s="51">
        <v>0.2</v>
      </c>
      <c r="U22" s="49"/>
      <c r="V22" s="49"/>
    </row>
    <row r="23" spans="1:22" s="97" customFormat="1" ht="11.25" customHeight="1">
      <c r="A23" s="53">
        <v>649</v>
      </c>
      <c r="B23" s="47" t="s">
        <v>67</v>
      </c>
      <c r="C23" s="149">
        <v>150</v>
      </c>
      <c r="D23" s="51">
        <v>9.1999999999999993</v>
      </c>
      <c r="E23" s="51">
        <v>10.199999999999999</v>
      </c>
      <c r="F23" s="51">
        <v>11.8</v>
      </c>
      <c r="G23" s="48">
        <v>213</v>
      </c>
      <c r="H23" s="51">
        <v>0.1</v>
      </c>
      <c r="I23" s="54">
        <v>0.1</v>
      </c>
      <c r="J23" s="51">
        <v>1.9</v>
      </c>
      <c r="K23" s="48">
        <v>55</v>
      </c>
      <c r="L23" s="51">
        <v>0.92</v>
      </c>
      <c r="M23" s="48">
        <v>79.52</v>
      </c>
      <c r="N23" s="48">
        <v>81</v>
      </c>
      <c r="O23" s="48">
        <v>50.84</v>
      </c>
      <c r="P23" s="51">
        <v>0.6</v>
      </c>
      <c r="Q23" s="48">
        <v>79.52</v>
      </c>
      <c r="R23" s="54">
        <v>0.01</v>
      </c>
      <c r="S23" s="50">
        <v>1E-3</v>
      </c>
      <c r="T23" s="51">
        <v>0.2</v>
      </c>
      <c r="U23" s="199"/>
      <c r="V23" s="199"/>
    </row>
    <row r="24" spans="1:22" s="167" customFormat="1" ht="10.5" customHeight="1">
      <c r="A24" s="53">
        <v>1008</v>
      </c>
      <c r="B24" s="47" t="s">
        <v>144</v>
      </c>
      <c r="C24" s="149">
        <v>200</v>
      </c>
      <c r="D24" s="51">
        <v>0.4</v>
      </c>
      <c r="E24" s="51">
        <v>0.1</v>
      </c>
      <c r="F24" s="51">
        <v>4</v>
      </c>
      <c r="G24" s="48">
        <v>141</v>
      </c>
      <c r="H24" s="54">
        <v>0.08</v>
      </c>
      <c r="I24" s="149">
        <v>0.3</v>
      </c>
      <c r="J24" s="51">
        <v>1</v>
      </c>
      <c r="K24" s="48">
        <v>56</v>
      </c>
      <c r="L24" s="51">
        <v>0.6</v>
      </c>
      <c r="M24" s="48">
        <v>89</v>
      </c>
      <c r="N24" s="48">
        <v>4.5</v>
      </c>
      <c r="O24" s="48">
        <v>10</v>
      </c>
      <c r="P24" s="51">
        <v>1</v>
      </c>
      <c r="Q24" s="48">
        <v>58</v>
      </c>
      <c r="R24" s="54">
        <v>0</v>
      </c>
      <c r="S24" s="50">
        <v>1E-3</v>
      </c>
      <c r="T24" s="51">
        <v>0.1</v>
      </c>
      <c r="U24" s="208"/>
      <c r="V24" s="208"/>
    </row>
    <row r="25" spans="1:22" s="58" customFormat="1" ht="11.25" customHeight="1">
      <c r="A25" s="202" t="s">
        <v>73</v>
      </c>
      <c r="B25" s="47" t="s">
        <v>46</v>
      </c>
      <c r="C25" s="149">
        <v>50</v>
      </c>
      <c r="D25" s="51">
        <v>4</v>
      </c>
      <c r="E25" s="51">
        <v>0.5</v>
      </c>
      <c r="F25" s="51">
        <v>24.3</v>
      </c>
      <c r="G25" s="48">
        <v>117</v>
      </c>
      <c r="H25" s="51">
        <v>0.1</v>
      </c>
      <c r="I25" s="51">
        <v>0.05</v>
      </c>
      <c r="J25" s="51">
        <v>0.1</v>
      </c>
      <c r="K25" s="48">
        <v>22</v>
      </c>
      <c r="L25" s="51">
        <v>0.2</v>
      </c>
      <c r="M25" s="48">
        <v>67</v>
      </c>
      <c r="N25" s="48">
        <v>105</v>
      </c>
      <c r="O25" s="48">
        <v>4.4000000000000004</v>
      </c>
      <c r="P25" s="51">
        <v>0.87</v>
      </c>
      <c r="Q25" s="48">
        <v>68</v>
      </c>
      <c r="R25" s="48">
        <v>0</v>
      </c>
      <c r="S25" s="50">
        <v>3.0000000000000001E-3</v>
      </c>
      <c r="T25" s="51">
        <v>0.2</v>
      </c>
      <c r="U25" s="49"/>
      <c r="V25" s="49"/>
    </row>
    <row r="26" spans="1:22" s="59" customFormat="1" ht="9.75" customHeight="1">
      <c r="A26" s="202" t="s">
        <v>93</v>
      </c>
      <c r="B26" s="47" t="s">
        <v>42</v>
      </c>
      <c r="C26" s="149">
        <v>40</v>
      </c>
      <c r="D26" s="51">
        <v>2.2000000000000002</v>
      </c>
      <c r="E26" s="51">
        <v>0.4</v>
      </c>
      <c r="F26" s="51">
        <v>19.8</v>
      </c>
      <c r="G26" s="48">
        <v>92</v>
      </c>
      <c r="H26" s="51">
        <v>0.1</v>
      </c>
      <c r="I26" s="54">
        <v>0.05</v>
      </c>
      <c r="J26" s="51">
        <v>0.1</v>
      </c>
      <c r="K26" s="48">
        <v>25</v>
      </c>
      <c r="L26" s="51">
        <v>0.2</v>
      </c>
      <c r="M26" s="48">
        <v>67</v>
      </c>
      <c r="N26" s="48">
        <v>105</v>
      </c>
      <c r="O26" s="48">
        <v>15</v>
      </c>
      <c r="P26" s="51">
        <v>1.1000000000000001</v>
      </c>
      <c r="Q26" s="48">
        <v>81</v>
      </c>
      <c r="R26" s="48">
        <v>0</v>
      </c>
      <c r="S26" s="50">
        <v>3.0000000000000001E-3</v>
      </c>
      <c r="T26" s="51">
        <v>0.2</v>
      </c>
      <c r="U26" s="55"/>
      <c r="V26" s="55"/>
    </row>
    <row r="27" spans="1:22" s="76" customFormat="1" ht="10.5" customHeight="1">
      <c r="A27" s="155"/>
      <c r="B27" s="257" t="s">
        <v>85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9"/>
      <c r="P27" s="148"/>
      <c r="Q27" s="55"/>
      <c r="R27" s="55"/>
      <c r="S27" s="55"/>
      <c r="T27" s="55"/>
      <c r="U27" s="52"/>
      <c r="V27" s="52"/>
    </row>
    <row r="28" spans="1:22" s="58" customFormat="1" ht="11.25" customHeight="1">
      <c r="A28" s="209" t="s">
        <v>93</v>
      </c>
      <c r="B28" s="47" t="s">
        <v>45</v>
      </c>
      <c r="C28" s="149">
        <v>90</v>
      </c>
      <c r="D28" s="203">
        <v>10.8</v>
      </c>
      <c r="E28" s="203">
        <v>30</v>
      </c>
      <c r="F28" s="203">
        <v>26</v>
      </c>
      <c r="G28" s="204">
        <v>215</v>
      </c>
      <c r="H28" s="54">
        <v>7.0000000000000007E-2</v>
      </c>
      <c r="I28" s="54">
        <v>0.01</v>
      </c>
      <c r="J28" s="48">
        <v>2</v>
      </c>
      <c r="K28" s="48">
        <v>67</v>
      </c>
      <c r="L28" s="51">
        <v>0.2</v>
      </c>
      <c r="M28" s="48">
        <v>65</v>
      </c>
      <c r="N28" s="48">
        <v>56</v>
      </c>
      <c r="O28" s="48">
        <v>16.5</v>
      </c>
      <c r="P28" s="51">
        <v>1.21</v>
      </c>
      <c r="Q28" s="48">
        <v>58</v>
      </c>
      <c r="R28" s="48">
        <v>0</v>
      </c>
      <c r="S28" s="50">
        <v>3.0000000000000001E-3</v>
      </c>
      <c r="T28" s="51">
        <v>0.11</v>
      </c>
      <c r="U28" s="49"/>
      <c r="V28" s="49"/>
    </row>
    <row r="29" spans="1:22" s="58" customFormat="1" ht="10.5" customHeight="1">
      <c r="A29" s="53">
        <v>847</v>
      </c>
      <c r="B29" s="47" t="s">
        <v>57</v>
      </c>
      <c r="C29" s="149">
        <v>185</v>
      </c>
      <c r="D29" s="152">
        <v>1.4</v>
      </c>
      <c r="E29" s="152">
        <v>0.5</v>
      </c>
      <c r="F29" s="152">
        <v>24.6</v>
      </c>
      <c r="G29" s="48">
        <v>90</v>
      </c>
      <c r="H29" s="150">
        <v>0.09</v>
      </c>
      <c r="I29" s="150">
        <v>0.09</v>
      </c>
      <c r="J29" s="151">
        <v>7</v>
      </c>
      <c r="K29" s="151">
        <v>35</v>
      </c>
      <c r="L29" s="152">
        <v>0.2</v>
      </c>
      <c r="M29" s="151">
        <v>31</v>
      </c>
      <c r="N29" s="151">
        <v>26</v>
      </c>
      <c r="O29" s="151">
        <v>8</v>
      </c>
      <c r="P29" s="152">
        <v>0.1</v>
      </c>
      <c r="Q29" s="151">
        <v>12</v>
      </c>
      <c r="R29" s="150">
        <v>0.01</v>
      </c>
      <c r="S29" s="153">
        <v>1E-3</v>
      </c>
      <c r="T29" s="152">
        <v>0.1</v>
      </c>
      <c r="U29" s="49"/>
      <c r="V29" s="49"/>
    </row>
    <row r="30" spans="1:22" s="60" customFormat="1" ht="12" customHeight="1">
      <c r="A30" s="202" t="s">
        <v>73</v>
      </c>
      <c r="B30" s="47" t="s">
        <v>38</v>
      </c>
      <c r="C30" s="210">
        <v>200</v>
      </c>
      <c r="D30" s="211">
        <v>1</v>
      </c>
      <c r="E30" s="211">
        <v>0</v>
      </c>
      <c r="F30" s="211">
        <v>20.2</v>
      </c>
      <c r="G30" s="212">
        <v>85</v>
      </c>
      <c r="H30" s="212">
        <v>0</v>
      </c>
      <c r="I30" s="212">
        <v>0</v>
      </c>
      <c r="J30" s="212">
        <v>14</v>
      </c>
      <c r="K30" s="212">
        <v>24</v>
      </c>
      <c r="L30" s="211">
        <v>0.2</v>
      </c>
      <c r="M30" s="212">
        <v>20</v>
      </c>
      <c r="N30" s="212">
        <v>49</v>
      </c>
      <c r="O30" s="212">
        <v>12</v>
      </c>
      <c r="P30" s="211">
        <v>0.2</v>
      </c>
      <c r="Q30" s="212">
        <v>20</v>
      </c>
      <c r="R30" s="213">
        <v>0.01</v>
      </c>
      <c r="S30" s="50">
        <v>1E-3</v>
      </c>
      <c r="T30" s="51">
        <v>0.2</v>
      </c>
      <c r="U30" s="52"/>
      <c r="V30" s="52"/>
    </row>
    <row r="31" spans="1:22" s="76" customFormat="1" ht="9.75" customHeight="1">
      <c r="A31" s="53"/>
      <c r="B31" s="260" t="s">
        <v>33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2"/>
      <c r="P31" s="148"/>
      <c r="Q31" s="55"/>
      <c r="R31" s="55"/>
      <c r="S31" s="55"/>
      <c r="T31" s="55"/>
      <c r="U31" s="52"/>
      <c r="V31" s="52"/>
    </row>
    <row r="32" spans="1:22" s="70" customFormat="1" ht="11.25" customHeight="1">
      <c r="A32" s="155">
        <v>299</v>
      </c>
      <c r="B32" s="47" t="s">
        <v>127</v>
      </c>
      <c r="C32" s="195" t="s">
        <v>166</v>
      </c>
      <c r="D32" s="149">
        <v>3.8</v>
      </c>
      <c r="E32" s="51">
        <v>3.9</v>
      </c>
      <c r="F32" s="51">
        <v>21.6</v>
      </c>
      <c r="G32" s="149">
        <v>167</v>
      </c>
      <c r="H32" s="51">
        <v>7.0000000000000007E-2</v>
      </c>
      <c r="I32" s="149">
        <v>0.1</v>
      </c>
      <c r="J32" s="48">
        <v>14.5</v>
      </c>
      <c r="K32" s="48">
        <v>15</v>
      </c>
      <c r="L32" s="51">
        <v>0.1</v>
      </c>
      <c r="M32" s="48">
        <v>16.2</v>
      </c>
      <c r="N32" s="48">
        <v>72.599999999999994</v>
      </c>
      <c r="O32" s="48">
        <v>24.4</v>
      </c>
      <c r="P32" s="51">
        <v>0.8</v>
      </c>
      <c r="Q32" s="48">
        <v>33.6</v>
      </c>
      <c r="R32" s="48">
        <v>0</v>
      </c>
      <c r="S32" s="50">
        <v>2E-3</v>
      </c>
      <c r="T32" s="51">
        <v>0.1</v>
      </c>
      <c r="U32" s="49"/>
      <c r="V32" s="49"/>
    </row>
    <row r="33" spans="1:22" s="70" customFormat="1" ht="9.75" customHeight="1">
      <c r="A33" s="53"/>
      <c r="B33" s="47" t="s">
        <v>145</v>
      </c>
      <c r="C33" s="149">
        <v>90</v>
      </c>
      <c r="D33" s="152">
        <v>0.9</v>
      </c>
      <c r="E33" s="152">
        <v>2.9</v>
      </c>
      <c r="F33" s="152">
        <v>0.6</v>
      </c>
      <c r="G33" s="48">
        <v>66</v>
      </c>
      <c r="H33" s="51">
        <v>0.1</v>
      </c>
      <c r="I33" s="54">
        <v>0.1</v>
      </c>
      <c r="J33" s="48">
        <v>1.9</v>
      </c>
      <c r="K33" s="48">
        <v>25</v>
      </c>
      <c r="L33" s="51">
        <v>4.92</v>
      </c>
      <c r="M33" s="48">
        <v>56</v>
      </c>
      <c r="N33" s="48">
        <v>81</v>
      </c>
      <c r="O33" s="48">
        <v>20</v>
      </c>
      <c r="P33" s="51">
        <v>0.1</v>
      </c>
      <c r="Q33" s="48">
        <v>56</v>
      </c>
      <c r="R33" s="54">
        <v>0.01</v>
      </c>
      <c r="S33" s="50">
        <v>1E-3</v>
      </c>
      <c r="T33" s="51">
        <v>0.1</v>
      </c>
      <c r="U33" s="49"/>
      <c r="V33" s="49"/>
    </row>
    <row r="34" spans="1:22" s="167" customFormat="1" ht="10.5" customHeight="1">
      <c r="A34" s="53">
        <v>643</v>
      </c>
      <c r="B34" s="47" t="s">
        <v>52</v>
      </c>
      <c r="C34" s="149">
        <v>200</v>
      </c>
      <c r="D34" s="51">
        <v>0.3</v>
      </c>
      <c r="E34" s="51">
        <v>0.1</v>
      </c>
      <c r="F34" s="51">
        <v>29.9</v>
      </c>
      <c r="G34" s="48">
        <v>122</v>
      </c>
      <c r="H34" s="54">
        <v>0.06</v>
      </c>
      <c r="I34" s="149">
        <v>0.1</v>
      </c>
      <c r="J34" s="48">
        <v>2.2000000000000002</v>
      </c>
      <c r="K34" s="48">
        <v>65</v>
      </c>
      <c r="L34" s="51">
        <v>0.2</v>
      </c>
      <c r="M34" s="48">
        <v>33.6</v>
      </c>
      <c r="N34" s="48">
        <v>38</v>
      </c>
      <c r="O34" s="48">
        <v>4.5</v>
      </c>
      <c r="P34" s="51">
        <v>0.5</v>
      </c>
      <c r="Q34" s="48">
        <v>33.6</v>
      </c>
      <c r="R34" s="54">
        <v>0.01</v>
      </c>
      <c r="S34" s="50">
        <v>1E-3</v>
      </c>
      <c r="T34" s="51">
        <v>0.1</v>
      </c>
      <c r="U34" s="208"/>
      <c r="V34" s="208"/>
    </row>
    <row r="35" spans="1:22" s="58" customFormat="1" ht="11.25" customHeight="1">
      <c r="A35" s="202" t="s">
        <v>73</v>
      </c>
      <c r="B35" s="47" t="s">
        <v>46</v>
      </c>
      <c r="C35" s="149">
        <v>40</v>
      </c>
      <c r="D35" s="51">
        <v>3.2</v>
      </c>
      <c r="E35" s="51">
        <v>0.4</v>
      </c>
      <c r="F35" s="51">
        <v>19.399999999999999</v>
      </c>
      <c r="G35" s="48">
        <v>94</v>
      </c>
      <c r="H35" s="48">
        <v>0</v>
      </c>
      <c r="I35" s="54">
        <v>0.05</v>
      </c>
      <c r="J35" s="51">
        <v>0.1</v>
      </c>
      <c r="K35" s="48">
        <v>0</v>
      </c>
      <c r="L35" s="51">
        <v>0.2</v>
      </c>
      <c r="M35" s="48">
        <v>25</v>
      </c>
      <c r="N35" s="48">
        <v>8.24</v>
      </c>
      <c r="O35" s="48">
        <v>4.4000000000000004</v>
      </c>
      <c r="P35" s="51">
        <v>0.05</v>
      </c>
      <c r="Q35" s="48">
        <v>105</v>
      </c>
      <c r="R35" s="48">
        <v>0</v>
      </c>
      <c r="S35" s="50">
        <v>3.0000000000000001E-3</v>
      </c>
      <c r="T35" s="51">
        <v>0.2</v>
      </c>
      <c r="U35" s="49"/>
      <c r="V35" s="49"/>
    </row>
    <row r="36" spans="1:22" s="59" customFormat="1" ht="9.75" customHeight="1">
      <c r="A36" s="202" t="s">
        <v>93</v>
      </c>
      <c r="B36" s="47" t="s">
        <v>42</v>
      </c>
      <c r="C36" s="149">
        <v>40</v>
      </c>
      <c r="D36" s="51">
        <v>2.2000000000000002</v>
      </c>
      <c r="E36" s="51">
        <v>0.4</v>
      </c>
      <c r="F36" s="51">
        <v>19.8</v>
      </c>
      <c r="G36" s="48">
        <v>92</v>
      </c>
      <c r="H36" s="51">
        <v>0.1</v>
      </c>
      <c r="I36" s="54">
        <v>0.05</v>
      </c>
      <c r="J36" s="51">
        <v>0.1</v>
      </c>
      <c r="K36" s="48">
        <v>25</v>
      </c>
      <c r="L36" s="51">
        <v>0.2</v>
      </c>
      <c r="M36" s="48">
        <v>105</v>
      </c>
      <c r="N36" s="48">
        <v>105</v>
      </c>
      <c r="O36" s="48">
        <v>15</v>
      </c>
      <c r="P36" s="51">
        <v>0.1</v>
      </c>
      <c r="Q36" s="48">
        <v>120</v>
      </c>
      <c r="R36" s="48">
        <v>0</v>
      </c>
      <c r="S36" s="50">
        <v>3.0000000000000001E-3</v>
      </c>
      <c r="T36" s="51">
        <v>0.2</v>
      </c>
      <c r="U36" s="55"/>
      <c r="V36" s="55"/>
    </row>
    <row r="37" spans="1:22" s="70" customFormat="1" ht="9.75" customHeight="1">
      <c r="A37" s="53"/>
      <c r="B37" s="260" t="s">
        <v>87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2"/>
      <c r="P37" s="148"/>
      <c r="Q37" s="55"/>
      <c r="R37" s="55"/>
      <c r="S37" s="55"/>
      <c r="T37" s="55"/>
      <c r="U37" s="49"/>
      <c r="V37" s="49"/>
    </row>
    <row r="38" spans="1:22" s="100" customFormat="1" ht="11.25" customHeight="1">
      <c r="A38" s="53">
        <v>966</v>
      </c>
      <c r="B38" s="47" t="s">
        <v>77</v>
      </c>
      <c r="C38" s="195">
        <v>200</v>
      </c>
      <c r="D38" s="51">
        <v>0.18</v>
      </c>
      <c r="E38" s="51">
        <v>0.15</v>
      </c>
      <c r="F38" s="51">
        <v>16.12</v>
      </c>
      <c r="G38" s="195">
        <v>122</v>
      </c>
      <c r="H38" s="150">
        <v>0.04</v>
      </c>
      <c r="I38" s="150">
        <v>0.1</v>
      </c>
      <c r="J38" s="152">
        <v>10</v>
      </c>
      <c r="K38" s="151">
        <v>19</v>
      </c>
      <c r="L38" s="152">
        <v>0.1</v>
      </c>
      <c r="M38" s="151">
        <v>48</v>
      </c>
      <c r="N38" s="151">
        <v>49</v>
      </c>
      <c r="O38" s="151">
        <v>11</v>
      </c>
      <c r="P38" s="152">
        <v>1.6</v>
      </c>
      <c r="Q38" s="151">
        <v>48</v>
      </c>
      <c r="R38" s="150">
        <v>0.01</v>
      </c>
      <c r="S38" s="153">
        <v>1E-3</v>
      </c>
      <c r="T38" s="152">
        <v>0.1</v>
      </c>
      <c r="U38" s="56"/>
      <c r="V38" s="56"/>
    </row>
    <row r="39" spans="1:22" s="15" customFormat="1" ht="10.5" customHeight="1">
      <c r="A39" s="263" t="s">
        <v>35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55"/>
      <c r="R39" s="55"/>
      <c r="S39" s="55"/>
      <c r="T39" s="55"/>
      <c r="U39" s="52"/>
      <c r="V39" s="52"/>
    </row>
    <row r="40" spans="1:22" s="15" customFormat="1" ht="10.5" customHeight="1">
      <c r="A40" s="214"/>
      <c r="B40" s="53" t="s">
        <v>37</v>
      </c>
      <c r="C40" s="215" t="s">
        <v>36</v>
      </c>
      <c r="D40" s="53" t="s">
        <v>16</v>
      </c>
      <c r="E40" s="53" t="s">
        <v>17</v>
      </c>
      <c r="F40" s="53" t="s">
        <v>18</v>
      </c>
      <c r="G40" s="216"/>
      <c r="H40" s="154" t="s">
        <v>39</v>
      </c>
      <c r="I40" s="154" t="s">
        <v>164</v>
      </c>
      <c r="J40" s="154" t="s">
        <v>40</v>
      </c>
      <c r="K40" s="154" t="s">
        <v>41</v>
      </c>
      <c r="L40" s="154" t="s">
        <v>95</v>
      </c>
      <c r="M40" s="154" t="s">
        <v>22</v>
      </c>
      <c r="N40" s="154" t="s">
        <v>23</v>
      </c>
      <c r="O40" s="154" t="s">
        <v>24</v>
      </c>
      <c r="P40" s="154" t="s">
        <v>25</v>
      </c>
      <c r="Q40" s="154" t="s">
        <v>96</v>
      </c>
      <c r="R40" s="154" t="s">
        <v>97</v>
      </c>
      <c r="S40" s="155" t="s">
        <v>98</v>
      </c>
      <c r="T40" s="154" t="s">
        <v>99</v>
      </c>
      <c r="U40" s="52"/>
      <c r="V40" s="52"/>
    </row>
    <row r="41" spans="1:22" s="15" customFormat="1" ht="9.75" customHeight="1">
      <c r="A41" s="214"/>
      <c r="B41" s="154" t="s">
        <v>26</v>
      </c>
      <c r="C41" s="48">
        <f>SUM(G16:G19)</f>
        <v>629</v>
      </c>
      <c r="D41" s="51">
        <f>SUM(D16:D19)</f>
        <v>19.600000000000001</v>
      </c>
      <c r="E41" s="51">
        <f>SUM(E16:E19)</f>
        <v>17</v>
      </c>
      <c r="F41" s="51">
        <f>SUM(F16:F19)</f>
        <v>58.499999999999993</v>
      </c>
      <c r="G41" s="54"/>
      <c r="H41" s="51">
        <f t="shared" ref="H41:T41" si="0">SUM(H16:H19)</f>
        <v>0.23</v>
      </c>
      <c r="I41" s="51">
        <f t="shared" si="0"/>
        <v>0.21000000000000002</v>
      </c>
      <c r="J41" s="51">
        <f t="shared" si="0"/>
        <v>0.61</v>
      </c>
      <c r="K41" s="48">
        <f t="shared" si="0"/>
        <v>144.15</v>
      </c>
      <c r="L41" s="51">
        <f t="shared" si="0"/>
        <v>0.79999999999999993</v>
      </c>
      <c r="M41" s="48">
        <f t="shared" si="0"/>
        <v>233</v>
      </c>
      <c r="N41" s="48">
        <f t="shared" si="0"/>
        <v>207.24</v>
      </c>
      <c r="O41" s="48">
        <f t="shared" si="0"/>
        <v>20.399999999999999</v>
      </c>
      <c r="P41" s="51">
        <f t="shared" si="0"/>
        <v>2.91</v>
      </c>
      <c r="Q41" s="48">
        <f t="shared" si="0"/>
        <v>235.25</v>
      </c>
      <c r="R41" s="54">
        <f t="shared" si="0"/>
        <v>0.01</v>
      </c>
      <c r="S41" s="54">
        <f t="shared" si="0"/>
        <v>6.0000000000000001E-3</v>
      </c>
      <c r="T41" s="51">
        <f t="shared" si="0"/>
        <v>0.80999999999999994</v>
      </c>
      <c r="U41" s="52"/>
      <c r="V41" s="52"/>
    </row>
    <row r="42" spans="1:22" s="15" customFormat="1" ht="11.25" customHeight="1">
      <c r="A42" s="214"/>
      <c r="B42" s="154" t="s">
        <v>27</v>
      </c>
      <c r="C42" s="48">
        <f>SUM(G21:G26)</f>
        <v>833</v>
      </c>
      <c r="D42" s="51">
        <f>SUM(D21:D26)</f>
        <v>36.5</v>
      </c>
      <c r="E42" s="51">
        <f>SUM(E21:E26)</f>
        <v>32.9</v>
      </c>
      <c r="F42" s="51">
        <f>SUM(F21:F26)</f>
        <v>83.399999999999991</v>
      </c>
      <c r="G42" s="54"/>
      <c r="H42" s="51">
        <f>SUM(H21:H26)</f>
        <v>0.43999999999999995</v>
      </c>
      <c r="I42" s="51">
        <f t="shared" ref="I42:T42" si="1">SUM(I21:I26)</f>
        <v>0.6100000000000001</v>
      </c>
      <c r="J42" s="51">
        <f t="shared" si="1"/>
        <v>7.3999999999999986</v>
      </c>
      <c r="K42" s="48">
        <f t="shared" si="1"/>
        <v>281</v>
      </c>
      <c r="L42" s="51">
        <f t="shared" si="1"/>
        <v>2.4600000000000004</v>
      </c>
      <c r="M42" s="48">
        <f>SUM(M21:M26)</f>
        <v>467.52</v>
      </c>
      <c r="N42" s="48">
        <f t="shared" si="1"/>
        <v>407.5</v>
      </c>
      <c r="O42" s="48">
        <f t="shared" si="1"/>
        <v>114.24000000000001</v>
      </c>
      <c r="P42" s="51">
        <f t="shared" si="1"/>
        <v>4.17</v>
      </c>
      <c r="Q42" s="48">
        <f t="shared" si="1"/>
        <v>378.52</v>
      </c>
      <c r="R42" s="54">
        <f t="shared" si="1"/>
        <v>0.02</v>
      </c>
      <c r="S42" s="54">
        <f t="shared" si="1"/>
        <v>1.2E-2</v>
      </c>
      <c r="T42" s="51">
        <f t="shared" si="1"/>
        <v>1</v>
      </c>
      <c r="U42" s="52"/>
      <c r="V42" s="52"/>
    </row>
    <row r="43" spans="1:22" s="15" customFormat="1" ht="10.5" customHeight="1">
      <c r="A43" s="214"/>
      <c r="B43" s="154" t="s">
        <v>86</v>
      </c>
      <c r="C43" s="48">
        <f>SUM(G28:G30)</f>
        <v>390</v>
      </c>
      <c r="D43" s="51">
        <f>SUM(D28:D30)</f>
        <v>13.200000000000001</v>
      </c>
      <c r="E43" s="51">
        <f>SUM(E28:E30)</f>
        <v>30.5</v>
      </c>
      <c r="F43" s="51">
        <f>SUM(F28:F30)</f>
        <v>70.8</v>
      </c>
      <c r="G43" s="54"/>
      <c r="H43" s="51">
        <f t="shared" ref="H43:M43" si="2">SUM(H28:H30)</f>
        <v>0.16</v>
      </c>
      <c r="I43" s="51">
        <f t="shared" si="2"/>
        <v>9.9999999999999992E-2</v>
      </c>
      <c r="J43" s="51">
        <f t="shared" si="2"/>
        <v>23</v>
      </c>
      <c r="K43" s="48">
        <f t="shared" si="2"/>
        <v>126</v>
      </c>
      <c r="L43" s="51">
        <f t="shared" si="2"/>
        <v>0.60000000000000009</v>
      </c>
      <c r="M43" s="48">
        <f t="shared" si="2"/>
        <v>116</v>
      </c>
      <c r="N43" s="48">
        <f t="shared" ref="N43:T43" si="3">SUM(N28:N30)</f>
        <v>131</v>
      </c>
      <c r="O43" s="48">
        <f t="shared" si="3"/>
        <v>36.5</v>
      </c>
      <c r="P43" s="48">
        <f t="shared" si="3"/>
        <v>1.51</v>
      </c>
      <c r="Q43" s="48">
        <f t="shared" si="3"/>
        <v>90</v>
      </c>
      <c r="R43" s="54">
        <f t="shared" si="3"/>
        <v>0.02</v>
      </c>
      <c r="S43" s="50">
        <f t="shared" si="3"/>
        <v>5.0000000000000001E-3</v>
      </c>
      <c r="T43" s="51">
        <f t="shared" si="3"/>
        <v>0.41000000000000003</v>
      </c>
      <c r="U43" s="52"/>
      <c r="V43" s="52"/>
    </row>
    <row r="44" spans="1:22" s="27" customFormat="1" ht="10.5" customHeight="1">
      <c r="A44" s="214"/>
      <c r="B44" s="154" t="s">
        <v>28</v>
      </c>
      <c r="C44" s="48">
        <f>SUM(G32:G36)</f>
        <v>541</v>
      </c>
      <c r="D44" s="51">
        <f>SUM(D32:D36)</f>
        <v>10.399999999999999</v>
      </c>
      <c r="E44" s="51">
        <f>SUM(E32:E36)</f>
        <v>7.7</v>
      </c>
      <c r="F44" s="51">
        <f>SUM(F32:F36)</f>
        <v>91.3</v>
      </c>
      <c r="G44" s="54"/>
      <c r="H44" s="51">
        <f t="shared" ref="H44:M44" si="4">SUM(H32:H36)</f>
        <v>0.33</v>
      </c>
      <c r="I44" s="51">
        <f t="shared" si="4"/>
        <v>0.4</v>
      </c>
      <c r="J44" s="51">
        <f t="shared" si="4"/>
        <v>18.8</v>
      </c>
      <c r="K44" s="48">
        <f t="shared" si="4"/>
        <v>130</v>
      </c>
      <c r="L44" s="51">
        <f t="shared" si="4"/>
        <v>5.62</v>
      </c>
      <c r="M44" s="48">
        <f t="shared" si="4"/>
        <v>235.8</v>
      </c>
      <c r="N44" s="48">
        <f t="shared" ref="N44:T44" si="5">SUM(N32:N36)</f>
        <v>304.84000000000003</v>
      </c>
      <c r="O44" s="48">
        <f t="shared" si="5"/>
        <v>68.3</v>
      </c>
      <c r="P44" s="48">
        <f t="shared" si="5"/>
        <v>1.55</v>
      </c>
      <c r="Q44" s="48">
        <f t="shared" si="5"/>
        <v>348.2</v>
      </c>
      <c r="R44" s="54">
        <f t="shared" si="5"/>
        <v>0.02</v>
      </c>
      <c r="S44" s="50">
        <f t="shared" si="5"/>
        <v>0.01</v>
      </c>
      <c r="T44" s="51">
        <f t="shared" si="5"/>
        <v>0.7</v>
      </c>
      <c r="U44" s="52"/>
      <c r="V44" s="52"/>
    </row>
    <row r="45" spans="1:22" s="15" customFormat="1" ht="9.75" customHeight="1">
      <c r="A45" s="214"/>
      <c r="B45" s="154" t="s">
        <v>88</v>
      </c>
      <c r="C45" s="48">
        <f>SUM(G38)</f>
        <v>122</v>
      </c>
      <c r="D45" s="51">
        <f>SUM(D38)</f>
        <v>0.18</v>
      </c>
      <c r="E45" s="51">
        <f>SUM(E38)</f>
        <v>0.15</v>
      </c>
      <c r="F45" s="51">
        <f>SUM(F38)</f>
        <v>16.12</v>
      </c>
      <c r="G45" s="54"/>
      <c r="H45" s="51">
        <f t="shared" ref="H45:T45" si="6">H38</f>
        <v>0.04</v>
      </c>
      <c r="I45" s="51">
        <f t="shared" si="6"/>
        <v>0.1</v>
      </c>
      <c r="J45" s="51">
        <f t="shared" si="6"/>
        <v>10</v>
      </c>
      <c r="K45" s="48">
        <f t="shared" si="6"/>
        <v>19</v>
      </c>
      <c r="L45" s="51">
        <f t="shared" si="6"/>
        <v>0.1</v>
      </c>
      <c r="M45" s="48">
        <f t="shared" si="6"/>
        <v>48</v>
      </c>
      <c r="N45" s="48">
        <f t="shared" si="6"/>
        <v>49</v>
      </c>
      <c r="O45" s="48">
        <f t="shared" si="6"/>
        <v>11</v>
      </c>
      <c r="P45" s="48">
        <f t="shared" si="6"/>
        <v>1.6</v>
      </c>
      <c r="Q45" s="48">
        <f t="shared" si="6"/>
        <v>48</v>
      </c>
      <c r="R45" s="54">
        <f t="shared" si="6"/>
        <v>0.01</v>
      </c>
      <c r="S45" s="50">
        <f t="shared" si="6"/>
        <v>1E-3</v>
      </c>
      <c r="T45" s="51">
        <f t="shared" si="6"/>
        <v>0.1</v>
      </c>
      <c r="U45" s="52"/>
      <c r="V45" s="52"/>
    </row>
    <row r="46" spans="1:22" s="15" customFormat="1" ht="10.5" customHeight="1">
      <c r="A46" s="214"/>
      <c r="B46" s="217" t="s">
        <v>29</v>
      </c>
      <c r="C46" s="48">
        <f>SUM(C41:C45)</f>
        <v>2515</v>
      </c>
      <c r="D46" s="51">
        <f>SUM(D41:D45)</f>
        <v>79.88</v>
      </c>
      <c r="E46" s="218">
        <f>SUM(E41:E45)</f>
        <v>88.250000000000014</v>
      </c>
      <c r="F46" s="218">
        <f>SUM(F41:F45)</f>
        <v>320.12</v>
      </c>
      <c r="G46" s="54"/>
      <c r="H46" s="51">
        <f t="shared" ref="H46:T46" si="7">SUM(H41:H45)</f>
        <v>1.2</v>
      </c>
      <c r="I46" s="51">
        <f t="shared" si="7"/>
        <v>1.4200000000000002</v>
      </c>
      <c r="J46" s="48">
        <f t="shared" si="7"/>
        <v>59.81</v>
      </c>
      <c r="K46" s="48">
        <f t="shared" si="7"/>
        <v>700.15</v>
      </c>
      <c r="L46" s="48">
        <f t="shared" si="7"/>
        <v>9.58</v>
      </c>
      <c r="M46" s="48">
        <f t="shared" si="7"/>
        <v>1100.32</v>
      </c>
      <c r="N46" s="48">
        <f t="shared" si="7"/>
        <v>1099.58</v>
      </c>
      <c r="O46" s="48">
        <f t="shared" si="7"/>
        <v>250.44</v>
      </c>
      <c r="P46" s="48">
        <f t="shared" si="7"/>
        <v>11.74</v>
      </c>
      <c r="Q46" s="48">
        <f t="shared" si="7"/>
        <v>1099.97</v>
      </c>
      <c r="R46" s="51">
        <f t="shared" si="7"/>
        <v>0.08</v>
      </c>
      <c r="S46" s="54">
        <f t="shared" si="7"/>
        <v>3.4000000000000002E-2</v>
      </c>
      <c r="T46" s="51">
        <f t="shared" si="7"/>
        <v>3.02</v>
      </c>
      <c r="U46" s="52"/>
      <c r="V46" s="52"/>
    </row>
    <row r="47" spans="1:22" s="15" customFormat="1" ht="10.5" customHeight="1">
      <c r="A47" s="255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48"/>
      <c r="Q47" s="55"/>
      <c r="R47" s="55"/>
      <c r="S47" s="55"/>
      <c r="T47" s="55"/>
      <c r="U47" s="52"/>
      <c r="V47" s="52"/>
    </row>
    <row r="48" spans="1:22" s="15" customFormat="1" ht="9.75" customHeight="1">
      <c r="A48" s="219" t="s">
        <v>65</v>
      </c>
      <c r="B48" s="156"/>
      <c r="C48" s="156"/>
      <c r="D48" s="164"/>
      <c r="E48" s="164"/>
      <c r="F48" s="164"/>
      <c r="G48" s="156"/>
      <c r="H48" s="294" t="s">
        <v>55</v>
      </c>
      <c r="I48" s="294"/>
      <c r="J48" s="294"/>
      <c r="K48" s="294"/>
      <c r="L48" s="294"/>
      <c r="M48" s="294"/>
      <c r="N48" s="294"/>
      <c r="O48" s="156"/>
      <c r="P48" s="156"/>
      <c r="Q48" s="156"/>
      <c r="R48" s="156"/>
      <c r="S48" s="156"/>
      <c r="T48" s="156"/>
      <c r="U48" s="52"/>
      <c r="V48" s="52"/>
    </row>
    <row r="49" spans="1:22" s="15" customFormat="1" ht="12" customHeight="1">
      <c r="A49" s="163"/>
      <c r="B49" s="163"/>
      <c r="C49" s="256" t="s">
        <v>6</v>
      </c>
      <c r="D49" s="256"/>
      <c r="E49" s="256"/>
      <c r="F49" s="256"/>
      <c r="G49" s="256"/>
      <c r="H49" s="256" t="s">
        <v>7</v>
      </c>
      <c r="I49" s="256"/>
      <c r="J49" s="256"/>
      <c r="K49" s="256"/>
      <c r="L49" s="256"/>
      <c r="M49" s="256"/>
      <c r="N49" s="256"/>
      <c r="O49" s="163"/>
      <c r="P49" s="163"/>
      <c r="Q49" s="163"/>
      <c r="R49" s="163"/>
      <c r="S49" s="163"/>
      <c r="T49" s="163"/>
      <c r="U49" s="52"/>
      <c r="V49" s="52"/>
    </row>
    <row r="50" spans="1:22" s="15" customFormat="1" ht="12" customHeight="1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52"/>
      <c r="V50" s="52"/>
    </row>
    <row r="51" spans="1:22" s="15" customForma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1:22">
      <c r="A52" s="52"/>
      <c r="B52" s="52"/>
      <c r="C52" s="52"/>
      <c r="D52" s="52"/>
      <c r="E52" s="52"/>
      <c r="F52" s="52"/>
      <c r="G52" s="52"/>
      <c r="T52" s="52"/>
      <c r="U52" s="52"/>
      <c r="V52" s="52"/>
    </row>
    <row r="53" spans="1:22">
      <c r="A53" s="52"/>
      <c r="B53" s="52"/>
      <c r="C53" s="52"/>
      <c r="D53" s="52"/>
      <c r="E53" s="52"/>
      <c r="F53" s="52"/>
      <c r="G53" s="52"/>
      <c r="T53" s="52"/>
      <c r="U53" s="52"/>
      <c r="V53" s="52"/>
    </row>
    <row r="54" spans="1:22">
      <c r="A54" s="52"/>
      <c r="B54" s="52"/>
      <c r="C54" s="52"/>
      <c r="D54" s="52"/>
      <c r="E54" s="52"/>
      <c r="F54" s="52"/>
      <c r="G54" s="52"/>
      <c r="T54" s="52"/>
      <c r="U54" s="52"/>
      <c r="V54" s="52"/>
    </row>
  </sheetData>
  <mergeCells count="32">
    <mergeCell ref="B1:P1"/>
    <mergeCell ref="G2:K2"/>
    <mergeCell ref="M2:T2"/>
    <mergeCell ref="G3:K3"/>
    <mergeCell ref="M3:T3"/>
    <mergeCell ref="B3:F3"/>
    <mergeCell ref="A4:B4"/>
    <mergeCell ref="M4:T4"/>
    <mergeCell ref="B11:O11"/>
    <mergeCell ref="B12:O12"/>
    <mergeCell ref="A13:A14"/>
    <mergeCell ref="B13:B14"/>
    <mergeCell ref="C13:C14"/>
    <mergeCell ref="D13:F13"/>
    <mergeCell ref="G13:G14"/>
    <mergeCell ref="F8:H8"/>
    <mergeCell ref="A9:T10"/>
    <mergeCell ref="M13:T13"/>
    <mergeCell ref="H13:L13"/>
    <mergeCell ref="F7:H7"/>
    <mergeCell ref="F5:H5"/>
    <mergeCell ref="D6:K6"/>
    <mergeCell ref="A47:O47"/>
    <mergeCell ref="C49:G49"/>
    <mergeCell ref="H49:N49"/>
    <mergeCell ref="B15:O15"/>
    <mergeCell ref="B20:O20"/>
    <mergeCell ref="B27:O27"/>
    <mergeCell ref="B31:O31"/>
    <mergeCell ref="A39:P39"/>
    <mergeCell ref="H48:N48"/>
    <mergeCell ref="B37:O37"/>
  </mergeCells>
  <printOptions verticalCentered="1"/>
  <pageMargins left="0" right="0" top="0" bottom="0" header="0" footer="0"/>
  <pageSetup paperSize="9" scale="10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9"/>
  <sheetViews>
    <sheetView view="pageBreakPreview" zoomScaleNormal="118" zoomScaleSheetLayoutView="100" workbookViewId="0">
      <selection activeCell="J32" sqref="J32:T32"/>
    </sheetView>
  </sheetViews>
  <sheetFormatPr defaultRowHeight="15"/>
  <cols>
    <col min="1" max="1" width="6.140625" style="76" customWidth="1"/>
    <col min="2" max="2" width="30.42578125" style="76" customWidth="1"/>
    <col min="3" max="3" width="8" style="76" customWidth="1"/>
    <col min="4" max="4" width="6" style="76" customWidth="1"/>
    <col min="5" max="6" width="4.5703125" style="76" customWidth="1"/>
    <col min="7" max="7" width="7.28515625" style="76" customWidth="1"/>
    <col min="8" max="9" width="4.28515625" style="76" customWidth="1"/>
    <col min="10" max="11" width="4.7109375" style="76" customWidth="1"/>
    <col min="12" max="13" width="4.42578125" style="76" customWidth="1"/>
    <col min="14" max="14" width="4.28515625" style="76" customWidth="1"/>
    <col min="15" max="15" width="3.42578125" style="76" customWidth="1"/>
    <col min="16" max="16" width="4.140625" style="76" customWidth="1"/>
    <col min="17" max="17" width="4.5703125" style="76" customWidth="1"/>
    <col min="18" max="18" width="4.140625" style="76" customWidth="1"/>
    <col min="19" max="19" width="5.28515625" style="76" customWidth="1"/>
    <col min="20" max="20" width="4.140625" style="76" customWidth="1"/>
    <col min="21" max="23" width="9.140625" style="76"/>
  </cols>
  <sheetData>
    <row r="1" spans="1:23" ht="9.9499999999999993" customHeight="1">
      <c r="A1" s="123"/>
      <c r="B1" s="316" t="s">
        <v>0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168"/>
      <c r="R1" s="123"/>
      <c r="S1" s="123"/>
      <c r="T1" s="123"/>
    </row>
    <row r="2" spans="1:23" ht="9.9499999999999993" customHeight="1">
      <c r="A2" s="131"/>
      <c r="B2" s="131"/>
      <c r="C2" s="123"/>
      <c r="D2" s="123"/>
      <c r="E2" s="123"/>
      <c r="F2" s="131"/>
      <c r="G2" s="317" t="s">
        <v>3</v>
      </c>
      <c r="H2" s="317"/>
      <c r="I2" s="317"/>
      <c r="J2" s="317"/>
      <c r="K2" s="318"/>
      <c r="L2" s="123"/>
      <c r="M2" s="319" t="s">
        <v>2</v>
      </c>
      <c r="N2" s="320"/>
      <c r="O2" s="320"/>
      <c r="P2" s="320"/>
      <c r="Q2" s="320"/>
      <c r="R2" s="320"/>
      <c r="S2" s="320"/>
      <c r="T2" s="321"/>
    </row>
    <row r="3" spans="1:23" ht="9.9499999999999993" customHeight="1">
      <c r="A3" s="170" t="s">
        <v>1</v>
      </c>
      <c r="B3" s="322" t="s">
        <v>114</v>
      </c>
      <c r="C3" s="322"/>
      <c r="D3" s="322"/>
      <c r="E3" s="171"/>
      <c r="F3" s="171"/>
      <c r="G3" s="318" t="s">
        <v>4</v>
      </c>
      <c r="H3" s="318"/>
      <c r="I3" s="318"/>
      <c r="J3" s="318"/>
      <c r="K3" s="318"/>
      <c r="L3" s="123"/>
      <c r="M3" s="319">
        <v>330517</v>
      </c>
      <c r="N3" s="320"/>
      <c r="O3" s="320"/>
      <c r="P3" s="320"/>
      <c r="Q3" s="320"/>
      <c r="R3" s="320"/>
      <c r="S3" s="320"/>
      <c r="T3" s="321"/>
    </row>
    <row r="4" spans="1:23" ht="12" customHeight="1">
      <c r="A4" s="327" t="s">
        <v>5</v>
      </c>
      <c r="B4" s="327"/>
      <c r="C4" s="172"/>
      <c r="D4" s="123"/>
      <c r="E4" s="123"/>
      <c r="F4" s="123"/>
      <c r="G4" s="131"/>
      <c r="H4" s="131"/>
      <c r="I4" s="131"/>
      <c r="J4" s="123"/>
      <c r="K4" s="123"/>
      <c r="L4" s="123"/>
      <c r="M4" s="319"/>
      <c r="N4" s="320"/>
      <c r="O4" s="320"/>
      <c r="P4" s="320"/>
      <c r="Q4" s="320"/>
      <c r="R4" s="320"/>
      <c r="S4" s="320"/>
      <c r="T4" s="321"/>
    </row>
    <row r="5" spans="1:23" s="29" customFormat="1" ht="14.25" customHeight="1">
      <c r="A5" s="123"/>
      <c r="B5" s="123"/>
      <c r="C5" s="123"/>
      <c r="D5" s="336" t="s">
        <v>163</v>
      </c>
      <c r="E5" s="336"/>
      <c r="F5" s="336"/>
      <c r="G5" s="336"/>
      <c r="H5" s="336"/>
      <c r="I5" s="336"/>
      <c r="J5" s="336"/>
      <c r="K5" s="336"/>
      <c r="L5" s="169"/>
      <c r="M5" s="169"/>
      <c r="N5" s="169"/>
      <c r="O5" s="123"/>
      <c r="P5" s="123"/>
      <c r="Q5" s="123"/>
      <c r="R5" s="123"/>
      <c r="S5" s="123"/>
      <c r="T5" s="123"/>
      <c r="U5" s="76"/>
      <c r="V5" s="76"/>
      <c r="W5" s="76"/>
    </row>
    <row r="6" spans="1:23" ht="10.5" customHeight="1">
      <c r="A6" s="123"/>
      <c r="B6" s="123"/>
      <c r="C6" s="123"/>
      <c r="D6" s="123"/>
      <c r="E6" s="123"/>
      <c r="F6" s="169"/>
      <c r="G6" s="169"/>
      <c r="H6" s="169"/>
      <c r="I6" s="169"/>
      <c r="J6" s="169"/>
      <c r="K6" s="169"/>
      <c r="L6" s="169"/>
      <c r="M6" s="169"/>
      <c r="N6" s="169"/>
      <c r="O6" s="123"/>
      <c r="P6" s="123"/>
      <c r="Q6" s="123"/>
      <c r="R6" s="123"/>
      <c r="S6" s="123"/>
      <c r="T6" s="123"/>
    </row>
    <row r="7" spans="1:23" s="18" customFormat="1" ht="13.5" customHeight="1">
      <c r="A7" s="125"/>
      <c r="B7" s="125"/>
      <c r="C7" s="125"/>
      <c r="D7" s="125"/>
      <c r="E7" s="173" t="s">
        <v>62</v>
      </c>
      <c r="F7" s="324" t="s">
        <v>123</v>
      </c>
      <c r="G7" s="324"/>
      <c r="H7" s="324"/>
      <c r="I7" s="174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76"/>
      <c r="V7" s="76"/>
      <c r="W7" s="76"/>
    </row>
    <row r="8" spans="1:23" ht="7.5" customHeight="1">
      <c r="A8" s="134"/>
      <c r="B8" s="323" t="s">
        <v>106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</row>
    <row r="9" spans="1:23" ht="7.5" customHeight="1">
      <c r="A9" s="134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</row>
    <row r="10" spans="1:23" s="33" customFormat="1" ht="12" customHeight="1">
      <c r="A10" s="157"/>
      <c r="B10" s="328" t="s">
        <v>122</v>
      </c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157"/>
      <c r="Q10" s="74"/>
      <c r="R10" s="74"/>
      <c r="S10" s="74"/>
      <c r="T10" s="74"/>
      <c r="U10" s="74"/>
      <c r="V10" s="74"/>
      <c r="W10" s="74"/>
    </row>
    <row r="11" spans="1:23" s="33" customFormat="1" ht="12" customHeight="1">
      <c r="A11" s="157"/>
      <c r="B11" s="329" t="s">
        <v>169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157"/>
      <c r="Q11" s="74"/>
      <c r="R11" s="74"/>
      <c r="S11" s="74"/>
      <c r="T11" s="74"/>
      <c r="U11" s="74"/>
      <c r="V11" s="74"/>
      <c r="W11" s="74"/>
    </row>
    <row r="12" spans="1:23" s="5" customFormat="1" ht="11.25" customHeight="1">
      <c r="A12" s="325" t="s">
        <v>10</v>
      </c>
      <c r="B12" s="325" t="s">
        <v>11</v>
      </c>
      <c r="C12" s="325" t="s">
        <v>12</v>
      </c>
      <c r="D12" s="330" t="s">
        <v>34</v>
      </c>
      <c r="E12" s="331"/>
      <c r="F12" s="332"/>
      <c r="G12" s="325" t="s">
        <v>13</v>
      </c>
      <c r="H12" s="333" t="s">
        <v>14</v>
      </c>
      <c r="I12" s="334"/>
      <c r="J12" s="334"/>
      <c r="K12" s="334"/>
      <c r="L12" s="335"/>
      <c r="M12" s="333" t="s">
        <v>15</v>
      </c>
      <c r="N12" s="334"/>
      <c r="O12" s="334"/>
      <c r="P12" s="334"/>
      <c r="Q12" s="334"/>
      <c r="R12" s="334"/>
      <c r="S12" s="334"/>
      <c r="T12" s="335"/>
      <c r="U12" s="97"/>
      <c r="V12" s="97"/>
      <c r="W12" s="97"/>
    </row>
    <row r="13" spans="1:23" s="5" customFormat="1" ht="9" customHeight="1">
      <c r="A13" s="326"/>
      <c r="B13" s="326"/>
      <c r="C13" s="326"/>
      <c r="D13" s="176" t="s">
        <v>16</v>
      </c>
      <c r="E13" s="176" t="s">
        <v>17</v>
      </c>
      <c r="F13" s="176" t="s">
        <v>18</v>
      </c>
      <c r="G13" s="326"/>
      <c r="H13" s="136" t="s">
        <v>19</v>
      </c>
      <c r="I13" s="136" t="s">
        <v>164</v>
      </c>
      <c r="J13" s="126" t="s">
        <v>20</v>
      </c>
      <c r="K13" s="126" t="s">
        <v>21</v>
      </c>
      <c r="L13" s="126" t="s">
        <v>95</v>
      </c>
      <c r="M13" s="126" t="s">
        <v>22</v>
      </c>
      <c r="N13" s="126" t="s">
        <v>23</v>
      </c>
      <c r="O13" s="126" t="s">
        <v>24</v>
      </c>
      <c r="P13" s="126" t="s">
        <v>25</v>
      </c>
      <c r="Q13" s="126" t="s">
        <v>96</v>
      </c>
      <c r="R13" s="126" t="s">
        <v>97</v>
      </c>
      <c r="S13" s="126" t="s">
        <v>98</v>
      </c>
      <c r="T13" s="126" t="s">
        <v>99</v>
      </c>
      <c r="U13" s="97"/>
      <c r="V13" s="97"/>
      <c r="W13" s="97"/>
    </row>
    <row r="14" spans="1:23" s="33" customFormat="1" ht="12" customHeight="1">
      <c r="A14" s="77"/>
      <c r="B14" s="305" t="s">
        <v>30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7"/>
      <c r="P14" s="73"/>
      <c r="Q14" s="74"/>
      <c r="R14" s="74"/>
      <c r="S14" s="74"/>
      <c r="T14" s="74"/>
      <c r="U14" s="74"/>
      <c r="V14" s="74"/>
      <c r="W14" s="74"/>
    </row>
    <row r="15" spans="1:23" s="52" customFormat="1" ht="11.25" customHeight="1">
      <c r="A15" s="105">
        <v>289</v>
      </c>
      <c r="B15" s="106" t="s">
        <v>69</v>
      </c>
      <c r="C15" s="63" t="s">
        <v>162</v>
      </c>
      <c r="D15" s="67">
        <v>7.2</v>
      </c>
      <c r="E15" s="67">
        <v>8.4</v>
      </c>
      <c r="F15" s="67">
        <v>12.5</v>
      </c>
      <c r="G15" s="68">
        <v>167</v>
      </c>
      <c r="H15" s="67">
        <v>0.1</v>
      </c>
      <c r="I15" s="67">
        <v>0.1</v>
      </c>
      <c r="J15" s="67">
        <v>1.1000000000000001</v>
      </c>
      <c r="K15" s="68">
        <v>85</v>
      </c>
      <c r="L15" s="67">
        <v>0.5</v>
      </c>
      <c r="M15" s="68">
        <v>91.8</v>
      </c>
      <c r="N15" s="68">
        <v>53</v>
      </c>
      <c r="O15" s="68">
        <v>34</v>
      </c>
      <c r="P15" s="67">
        <v>0.2</v>
      </c>
      <c r="Q15" s="68">
        <v>94</v>
      </c>
      <c r="R15" s="66">
        <v>0.01</v>
      </c>
      <c r="S15" s="69">
        <v>1E-3</v>
      </c>
      <c r="T15" s="67">
        <v>0.1</v>
      </c>
      <c r="U15" s="76"/>
      <c r="V15" s="76"/>
      <c r="W15" s="76"/>
    </row>
    <row r="16" spans="1:23" s="58" customFormat="1" ht="11.25" customHeight="1">
      <c r="A16" s="61">
        <v>3</v>
      </c>
      <c r="B16" s="62" t="s">
        <v>59</v>
      </c>
      <c r="C16" s="63" t="s">
        <v>161</v>
      </c>
      <c r="D16" s="64">
        <v>12.6</v>
      </c>
      <c r="E16" s="64">
        <v>9.6</v>
      </c>
      <c r="F16" s="64">
        <v>34</v>
      </c>
      <c r="G16" s="65">
        <v>271</v>
      </c>
      <c r="H16" s="95">
        <v>0.01</v>
      </c>
      <c r="I16" s="95">
        <v>0.01</v>
      </c>
      <c r="J16" s="64">
        <v>0.21</v>
      </c>
      <c r="K16" s="65">
        <v>29</v>
      </c>
      <c r="L16" s="64">
        <v>0.2</v>
      </c>
      <c r="M16" s="65">
        <v>80</v>
      </c>
      <c r="N16" s="65">
        <v>186</v>
      </c>
      <c r="O16" s="65">
        <v>18</v>
      </c>
      <c r="P16" s="64">
        <v>1.21</v>
      </c>
      <c r="Q16" s="65">
        <v>58</v>
      </c>
      <c r="R16" s="65">
        <v>0</v>
      </c>
      <c r="S16" s="69">
        <v>3.0000000000000001E-3</v>
      </c>
      <c r="T16" s="64">
        <v>0.21</v>
      </c>
      <c r="U16" s="70"/>
      <c r="V16" s="70"/>
      <c r="W16" s="70"/>
    </row>
    <row r="17" spans="1:23" s="60" customFormat="1" ht="11.25" customHeight="1">
      <c r="A17" s="61">
        <v>965</v>
      </c>
      <c r="B17" s="62" t="s">
        <v>43</v>
      </c>
      <c r="C17" s="103">
        <v>200</v>
      </c>
      <c r="D17" s="64">
        <v>5.8</v>
      </c>
      <c r="E17" s="64">
        <v>5</v>
      </c>
      <c r="F17" s="64">
        <v>9.6</v>
      </c>
      <c r="G17" s="65">
        <v>97</v>
      </c>
      <c r="H17" s="95">
        <v>0.05</v>
      </c>
      <c r="I17" s="95">
        <v>0.02</v>
      </c>
      <c r="J17" s="64">
        <v>0.4</v>
      </c>
      <c r="K17" s="65">
        <v>34</v>
      </c>
      <c r="L17" s="64">
        <v>0.1</v>
      </c>
      <c r="M17" s="65">
        <v>98</v>
      </c>
      <c r="N17" s="65">
        <v>79</v>
      </c>
      <c r="O17" s="65">
        <v>0</v>
      </c>
      <c r="P17" s="64">
        <v>0.4</v>
      </c>
      <c r="Q17" s="65">
        <v>98</v>
      </c>
      <c r="R17" s="65">
        <v>0</v>
      </c>
      <c r="S17" s="69">
        <v>1E-3</v>
      </c>
      <c r="T17" s="64">
        <v>0.1</v>
      </c>
      <c r="U17" s="76"/>
      <c r="V17" s="76"/>
      <c r="W17" s="76"/>
    </row>
    <row r="18" spans="1:23" s="33" customFormat="1" ht="12" customHeight="1">
      <c r="A18" s="61"/>
      <c r="B18" s="308" t="s">
        <v>31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73"/>
      <c r="Q18" s="74"/>
      <c r="R18" s="74"/>
      <c r="S18" s="74"/>
      <c r="T18" s="74"/>
      <c r="U18" s="74"/>
      <c r="V18" s="74"/>
      <c r="W18" s="74"/>
    </row>
    <row r="19" spans="1:23" s="55" customFormat="1" ht="12" customHeight="1">
      <c r="A19" s="61">
        <v>34</v>
      </c>
      <c r="B19" s="62" t="s">
        <v>137</v>
      </c>
      <c r="C19" s="75">
        <v>80</v>
      </c>
      <c r="D19" s="67">
        <v>1.6</v>
      </c>
      <c r="E19" s="67">
        <v>3.1</v>
      </c>
      <c r="F19" s="67">
        <v>14.3</v>
      </c>
      <c r="G19" s="68">
        <v>113</v>
      </c>
      <c r="H19" s="75">
        <v>0.1</v>
      </c>
      <c r="I19" s="67">
        <v>0.2</v>
      </c>
      <c r="J19" s="67">
        <v>1.8</v>
      </c>
      <c r="K19" s="68">
        <v>87</v>
      </c>
      <c r="L19" s="67">
        <v>0.14000000000000001</v>
      </c>
      <c r="M19" s="68">
        <v>70</v>
      </c>
      <c r="N19" s="68">
        <v>120</v>
      </c>
      <c r="O19" s="68">
        <v>22</v>
      </c>
      <c r="P19" s="67">
        <v>1.5</v>
      </c>
      <c r="Q19" s="68">
        <v>99</v>
      </c>
      <c r="R19" s="68">
        <v>0</v>
      </c>
      <c r="S19" s="69">
        <v>1E-3</v>
      </c>
      <c r="T19" s="67">
        <v>0.1</v>
      </c>
      <c r="U19" s="74"/>
      <c r="V19" s="74"/>
      <c r="W19" s="74"/>
    </row>
    <row r="20" spans="1:23" s="56" customFormat="1" ht="13.5" customHeight="1">
      <c r="A20" s="77">
        <v>167</v>
      </c>
      <c r="B20" s="62" t="s">
        <v>138</v>
      </c>
      <c r="C20" s="71">
        <v>200</v>
      </c>
      <c r="D20" s="67">
        <v>7.2</v>
      </c>
      <c r="E20" s="67">
        <v>8.6</v>
      </c>
      <c r="F20" s="67">
        <v>15.5</v>
      </c>
      <c r="G20" s="75">
        <v>168</v>
      </c>
      <c r="H20" s="75">
        <v>0.14000000000000001</v>
      </c>
      <c r="I20" s="67">
        <v>0.08</v>
      </c>
      <c r="J20" s="75">
        <v>4.05</v>
      </c>
      <c r="K20" s="68">
        <v>104</v>
      </c>
      <c r="L20" s="75">
        <v>1.48</v>
      </c>
      <c r="M20" s="75">
        <v>49.31</v>
      </c>
      <c r="N20" s="68">
        <v>47.84</v>
      </c>
      <c r="O20" s="68">
        <v>11.58</v>
      </c>
      <c r="P20" s="67">
        <v>1.5</v>
      </c>
      <c r="Q20" s="68">
        <v>120</v>
      </c>
      <c r="R20" s="68">
        <v>0</v>
      </c>
      <c r="S20" s="69">
        <v>1E-3</v>
      </c>
      <c r="T20" s="67">
        <v>0.2</v>
      </c>
      <c r="U20" s="100"/>
      <c r="V20" s="100"/>
      <c r="W20" s="100"/>
    </row>
    <row r="21" spans="1:23" s="49" customFormat="1" ht="11.25" customHeight="1">
      <c r="A21" s="61">
        <v>321</v>
      </c>
      <c r="B21" s="62" t="s">
        <v>139</v>
      </c>
      <c r="C21" s="71">
        <v>150</v>
      </c>
      <c r="D21" s="67">
        <v>7.8</v>
      </c>
      <c r="E21" s="67">
        <v>10.6</v>
      </c>
      <c r="F21" s="67">
        <v>12.6</v>
      </c>
      <c r="G21" s="68">
        <v>173</v>
      </c>
      <c r="H21" s="75">
        <v>0.15</v>
      </c>
      <c r="I21" s="75">
        <v>0.1</v>
      </c>
      <c r="J21" s="67">
        <v>23.6</v>
      </c>
      <c r="K21" s="68">
        <v>21</v>
      </c>
      <c r="L21" s="67">
        <v>0.1</v>
      </c>
      <c r="M21" s="68">
        <v>88.7</v>
      </c>
      <c r="N21" s="68">
        <v>125.4</v>
      </c>
      <c r="O21" s="68">
        <v>14.5</v>
      </c>
      <c r="P21" s="67">
        <v>0.5</v>
      </c>
      <c r="Q21" s="68">
        <v>120</v>
      </c>
      <c r="R21" s="66">
        <v>0</v>
      </c>
      <c r="S21" s="69">
        <v>2E-3</v>
      </c>
      <c r="T21" s="67">
        <v>0.2</v>
      </c>
      <c r="U21" s="70"/>
      <c r="V21" s="70"/>
      <c r="W21" s="70"/>
    </row>
    <row r="22" spans="1:23" s="60" customFormat="1" ht="10.5" customHeight="1">
      <c r="A22" s="61">
        <v>651</v>
      </c>
      <c r="B22" s="62" t="s">
        <v>58</v>
      </c>
      <c r="C22" s="71">
        <v>200</v>
      </c>
      <c r="D22" s="71">
        <v>0.2</v>
      </c>
      <c r="E22" s="67">
        <v>0.1</v>
      </c>
      <c r="F22" s="75">
        <v>27.5</v>
      </c>
      <c r="G22" s="71">
        <v>71</v>
      </c>
      <c r="H22" s="63">
        <v>0</v>
      </c>
      <c r="I22" s="75">
        <v>0.1</v>
      </c>
      <c r="J22" s="67">
        <v>2.2000000000000002</v>
      </c>
      <c r="K22" s="68">
        <v>65</v>
      </c>
      <c r="L22" s="67">
        <v>0.2</v>
      </c>
      <c r="M22" s="68">
        <v>73.599999999999994</v>
      </c>
      <c r="N22" s="68">
        <v>38</v>
      </c>
      <c r="O22" s="68">
        <v>14.5</v>
      </c>
      <c r="P22" s="67">
        <v>0.5</v>
      </c>
      <c r="Q22" s="68">
        <v>60</v>
      </c>
      <c r="R22" s="66">
        <v>0.01</v>
      </c>
      <c r="S22" s="69">
        <v>1E-3</v>
      </c>
      <c r="T22" s="67">
        <v>0.1</v>
      </c>
      <c r="U22" s="99"/>
      <c r="V22" s="76"/>
      <c r="W22" s="76"/>
    </row>
    <row r="23" spans="1:23" s="58" customFormat="1" ht="11.25" customHeight="1">
      <c r="A23" s="79" t="s">
        <v>73</v>
      </c>
      <c r="B23" s="62" t="s">
        <v>46</v>
      </c>
      <c r="C23" s="75">
        <v>40</v>
      </c>
      <c r="D23" s="67">
        <v>3.2</v>
      </c>
      <c r="E23" s="67">
        <v>0.4</v>
      </c>
      <c r="F23" s="67">
        <v>19.399999999999999</v>
      </c>
      <c r="G23" s="68">
        <v>94</v>
      </c>
      <c r="H23" s="68">
        <v>0</v>
      </c>
      <c r="I23" s="66">
        <v>0.05</v>
      </c>
      <c r="J23" s="67">
        <v>0.1</v>
      </c>
      <c r="K23" s="68">
        <v>0</v>
      </c>
      <c r="L23" s="67">
        <v>0.2</v>
      </c>
      <c r="M23" s="68">
        <v>25</v>
      </c>
      <c r="N23" s="68">
        <v>8.24</v>
      </c>
      <c r="O23" s="68">
        <v>4.4000000000000004</v>
      </c>
      <c r="P23" s="67">
        <v>0.85</v>
      </c>
      <c r="Q23" s="68">
        <v>65</v>
      </c>
      <c r="R23" s="68">
        <v>0</v>
      </c>
      <c r="S23" s="69">
        <v>3.0000000000000001E-3</v>
      </c>
      <c r="T23" s="67">
        <v>0.2</v>
      </c>
      <c r="U23" s="70"/>
      <c r="V23" s="70"/>
      <c r="W23" s="70"/>
    </row>
    <row r="24" spans="1:23" s="59" customFormat="1" ht="9.75" customHeight="1">
      <c r="A24" s="79" t="s">
        <v>93</v>
      </c>
      <c r="B24" s="62" t="s">
        <v>42</v>
      </c>
      <c r="C24" s="75">
        <v>40</v>
      </c>
      <c r="D24" s="67">
        <v>2.2000000000000002</v>
      </c>
      <c r="E24" s="67">
        <v>0.4</v>
      </c>
      <c r="F24" s="67">
        <v>19.8</v>
      </c>
      <c r="G24" s="68">
        <v>92</v>
      </c>
      <c r="H24" s="67">
        <v>0.1</v>
      </c>
      <c r="I24" s="66">
        <v>0.05</v>
      </c>
      <c r="J24" s="67">
        <v>0.1</v>
      </c>
      <c r="K24" s="68">
        <v>25</v>
      </c>
      <c r="L24" s="67">
        <v>0.2</v>
      </c>
      <c r="M24" s="68">
        <v>96</v>
      </c>
      <c r="N24" s="68">
        <v>55</v>
      </c>
      <c r="O24" s="68">
        <v>15</v>
      </c>
      <c r="P24" s="67">
        <v>1.1000000000000001</v>
      </c>
      <c r="Q24" s="68">
        <v>105</v>
      </c>
      <c r="R24" s="68">
        <v>0</v>
      </c>
      <c r="S24" s="69">
        <v>3.0000000000000001E-3</v>
      </c>
      <c r="T24" s="67">
        <v>0.2</v>
      </c>
      <c r="U24" s="74"/>
      <c r="V24" s="74"/>
      <c r="W24" s="74"/>
    </row>
    <row r="25" spans="1:23" s="33" customFormat="1" ht="12" customHeight="1">
      <c r="A25" s="77"/>
      <c r="B25" s="305" t="s">
        <v>85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7"/>
      <c r="P25" s="73"/>
      <c r="Q25" s="74"/>
      <c r="R25" s="74"/>
      <c r="S25" s="74"/>
      <c r="T25" s="74"/>
      <c r="U25" s="74"/>
      <c r="V25" s="74"/>
      <c r="W25" s="74"/>
    </row>
    <row r="26" spans="1:23" s="56" customFormat="1" ht="11.25" customHeight="1">
      <c r="A26" s="61">
        <v>113</v>
      </c>
      <c r="B26" s="62" t="s">
        <v>140</v>
      </c>
      <c r="C26" s="71">
        <v>50</v>
      </c>
      <c r="D26" s="67">
        <v>4.5999999999999996</v>
      </c>
      <c r="E26" s="67">
        <v>5.3</v>
      </c>
      <c r="F26" s="67">
        <v>11</v>
      </c>
      <c r="G26" s="75">
        <v>112</v>
      </c>
      <c r="H26" s="75">
        <v>7.0000000000000007E-2</v>
      </c>
      <c r="I26" s="75">
        <v>0.04</v>
      </c>
      <c r="J26" s="75">
        <v>0.09</v>
      </c>
      <c r="K26" s="68">
        <v>89</v>
      </c>
      <c r="L26" s="75">
        <v>1.62</v>
      </c>
      <c r="M26" s="75">
        <v>55.77</v>
      </c>
      <c r="N26" s="68">
        <v>50</v>
      </c>
      <c r="O26" s="75">
        <v>0.92</v>
      </c>
      <c r="P26" s="86">
        <v>0.1</v>
      </c>
      <c r="Q26" s="88">
        <v>12</v>
      </c>
      <c r="R26" s="87">
        <v>0.01</v>
      </c>
      <c r="S26" s="85">
        <v>1E-3</v>
      </c>
      <c r="T26" s="86">
        <v>0.2</v>
      </c>
      <c r="U26" s="100"/>
      <c r="V26" s="100"/>
      <c r="W26" s="100"/>
    </row>
    <row r="27" spans="1:23" s="58" customFormat="1" ht="10.5" customHeight="1">
      <c r="A27" s="61">
        <v>847</v>
      </c>
      <c r="B27" s="62" t="s">
        <v>57</v>
      </c>
      <c r="C27" s="75">
        <v>185</v>
      </c>
      <c r="D27" s="86">
        <v>1.4</v>
      </c>
      <c r="E27" s="86">
        <v>0.5</v>
      </c>
      <c r="F27" s="86">
        <v>24.6</v>
      </c>
      <c r="G27" s="68">
        <v>110</v>
      </c>
      <c r="H27" s="87">
        <v>0.04</v>
      </c>
      <c r="I27" s="87">
        <v>0.09</v>
      </c>
      <c r="J27" s="86">
        <v>9.5</v>
      </c>
      <c r="K27" s="88">
        <v>23</v>
      </c>
      <c r="L27" s="86">
        <v>0.2</v>
      </c>
      <c r="M27" s="88">
        <v>86</v>
      </c>
      <c r="N27" s="88">
        <v>71</v>
      </c>
      <c r="O27" s="88">
        <v>14</v>
      </c>
      <c r="P27" s="86">
        <v>0.1</v>
      </c>
      <c r="Q27" s="88">
        <v>12</v>
      </c>
      <c r="R27" s="87">
        <v>0.01</v>
      </c>
      <c r="S27" s="85">
        <v>1E-3</v>
      </c>
      <c r="T27" s="86">
        <v>0.1</v>
      </c>
      <c r="U27" s="70"/>
      <c r="V27" s="70"/>
      <c r="W27" s="70"/>
    </row>
    <row r="28" spans="1:23" s="60" customFormat="1" ht="12" customHeight="1">
      <c r="A28" s="79" t="s">
        <v>73</v>
      </c>
      <c r="B28" s="62" t="s">
        <v>38</v>
      </c>
      <c r="C28" s="89">
        <v>200</v>
      </c>
      <c r="D28" s="90">
        <v>1</v>
      </c>
      <c r="E28" s="90">
        <v>0</v>
      </c>
      <c r="F28" s="90">
        <v>20.2</v>
      </c>
      <c r="G28" s="91">
        <v>85</v>
      </c>
      <c r="H28" s="91">
        <v>0</v>
      </c>
      <c r="I28" s="91">
        <v>0</v>
      </c>
      <c r="J28" s="90">
        <v>2.6</v>
      </c>
      <c r="K28" s="91">
        <v>17</v>
      </c>
      <c r="L28" s="90">
        <v>0.2</v>
      </c>
      <c r="M28" s="91">
        <v>20</v>
      </c>
      <c r="N28" s="91">
        <v>20</v>
      </c>
      <c r="O28" s="91">
        <v>12</v>
      </c>
      <c r="P28" s="90">
        <v>0.2</v>
      </c>
      <c r="Q28" s="91">
        <v>20</v>
      </c>
      <c r="R28" s="92">
        <v>0.01</v>
      </c>
      <c r="S28" s="69">
        <v>1E-3</v>
      </c>
      <c r="T28" s="67">
        <v>0.4</v>
      </c>
      <c r="U28" s="76"/>
      <c r="V28" s="76"/>
      <c r="W28" s="76"/>
    </row>
    <row r="29" spans="1:23" s="33" customFormat="1" ht="10.5" customHeight="1">
      <c r="A29" s="61"/>
      <c r="B29" s="308" t="s">
        <v>33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10"/>
      <c r="P29" s="73"/>
      <c r="Q29" s="74"/>
      <c r="R29" s="74"/>
      <c r="S29" s="74"/>
      <c r="T29" s="74"/>
      <c r="U29" s="74"/>
      <c r="V29" s="74"/>
      <c r="W29" s="74"/>
    </row>
    <row r="30" spans="1:23" s="33" customFormat="1" ht="24.75" customHeight="1">
      <c r="A30" s="61"/>
      <c r="B30" s="62" t="s">
        <v>141</v>
      </c>
      <c r="C30" s="63" t="s">
        <v>167</v>
      </c>
      <c r="D30" s="67">
        <v>5.7</v>
      </c>
      <c r="E30" s="67">
        <v>7.2</v>
      </c>
      <c r="F30" s="67">
        <v>10.6</v>
      </c>
      <c r="G30" s="68">
        <v>93</v>
      </c>
      <c r="H30" s="67">
        <v>0.1</v>
      </c>
      <c r="I30" s="67">
        <v>0.1</v>
      </c>
      <c r="J30" s="67">
        <v>1.9</v>
      </c>
      <c r="K30" s="68">
        <v>25</v>
      </c>
      <c r="L30" s="67">
        <v>3.92</v>
      </c>
      <c r="M30" s="68">
        <v>79.52</v>
      </c>
      <c r="N30" s="68">
        <v>81</v>
      </c>
      <c r="O30" s="68">
        <v>40.840000000000003</v>
      </c>
      <c r="P30" s="67">
        <v>0.6</v>
      </c>
      <c r="Q30" s="68">
        <v>70</v>
      </c>
      <c r="R30" s="66">
        <v>0.01</v>
      </c>
      <c r="S30" s="69">
        <v>5.0000000000000001E-3</v>
      </c>
      <c r="T30" s="67">
        <v>0.2</v>
      </c>
      <c r="U30" s="74"/>
      <c r="V30" s="74"/>
      <c r="W30" s="74"/>
    </row>
    <row r="31" spans="1:23" s="59" customFormat="1" ht="11.25" customHeight="1">
      <c r="A31" s="61">
        <v>1</v>
      </c>
      <c r="B31" s="62" t="s">
        <v>142</v>
      </c>
      <c r="C31" s="71" t="s">
        <v>168</v>
      </c>
      <c r="D31" s="67">
        <v>5.6</v>
      </c>
      <c r="E31" s="67">
        <v>15.2</v>
      </c>
      <c r="F31" s="67">
        <v>39.4</v>
      </c>
      <c r="G31" s="75">
        <v>198</v>
      </c>
      <c r="H31" s="67">
        <v>0.2</v>
      </c>
      <c r="I31" s="66">
        <v>0.25</v>
      </c>
      <c r="J31" s="67">
        <v>0.1</v>
      </c>
      <c r="K31" s="68">
        <v>22</v>
      </c>
      <c r="L31" s="67">
        <v>0.2</v>
      </c>
      <c r="M31" s="68">
        <v>105</v>
      </c>
      <c r="N31" s="68">
        <v>105</v>
      </c>
      <c r="O31" s="68">
        <v>17</v>
      </c>
      <c r="P31" s="67">
        <v>0.87</v>
      </c>
      <c r="Q31" s="68">
        <v>85</v>
      </c>
      <c r="R31" s="68">
        <v>0</v>
      </c>
      <c r="S31" s="69">
        <v>3.0000000000000001E-3</v>
      </c>
      <c r="T31" s="67">
        <v>0.3</v>
      </c>
      <c r="U31" s="74"/>
      <c r="V31" s="74"/>
      <c r="W31" s="74"/>
    </row>
    <row r="32" spans="1:23" s="60" customFormat="1" ht="11.25" customHeight="1">
      <c r="A32" s="61">
        <v>651</v>
      </c>
      <c r="B32" s="62" t="s">
        <v>63</v>
      </c>
      <c r="C32" s="71">
        <v>200</v>
      </c>
      <c r="D32" s="67">
        <v>1.3</v>
      </c>
      <c r="E32" s="67">
        <v>0.1</v>
      </c>
      <c r="F32" s="67">
        <v>44.7</v>
      </c>
      <c r="G32" s="75">
        <v>185</v>
      </c>
      <c r="H32" s="63">
        <v>0</v>
      </c>
      <c r="I32" s="75">
        <v>0.1</v>
      </c>
      <c r="J32" s="67">
        <v>2.2000000000000002</v>
      </c>
      <c r="K32" s="68">
        <v>55</v>
      </c>
      <c r="L32" s="67">
        <v>0.2</v>
      </c>
      <c r="M32" s="68">
        <v>33.6</v>
      </c>
      <c r="N32" s="68">
        <v>11.45</v>
      </c>
      <c r="O32" s="68">
        <v>14.5</v>
      </c>
      <c r="P32" s="67">
        <v>0.95</v>
      </c>
      <c r="Q32" s="68">
        <v>33.6</v>
      </c>
      <c r="R32" s="66">
        <v>0.01</v>
      </c>
      <c r="S32" s="69">
        <v>5.0000000000000001E-3</v>
      </c>
      <c r="T32" s="67">
        <v>0.3</v>
      </c>
      <c r="U32" s="76"/>
      <c r="V32" s="76"/>
      <c r="W32" s="76"/>
    </row>
    <row r="33" spans="1:23" s="33" customFormat="1" ht="11.25" customHeight="1">
      <c r="A33" s="61"/>
      <c r="B33" s="308" t="s">
        <v>87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10"/>
      <c r="P33" s="73"/>
      <c r="Q33" s="74"/>
      <c r="R33" s="74"/>
      <c r="S33" s="74"/>
      <c r="T33" s="74"/>
      <c r="U33" s="74"/>
      <c r="V33" s="74"/>
      <c r="W33" s="74"/>
    </row>
    <row r="34" spans="1:23" s="104" customFormat="1" ht="11.25" customHeight="1">
      <c r="A34" s="61">
        <v>966</v>
      </c>
      <c r="B34" s="62" t="s">
        <v>75</v>
      </c>
      <c r="C34" s="75">
        <v>200</v>
      </c>
      <c r="D34" s="67">
        <v>5.8</v>
      </c>
      <c r="E34" s="67">
        <v>3</v>
      </c>
      <c r="F34" s="67">
        <v>8.6</v>
      </c>
      <c r="G34" s="68">
        <v>111</v>
      </c>
      <c r="H34" s="87">
        <v>0.09</v>
      </c>
      <c r="I34" s="87">
        <v>0.1</v>
      </c>
      <c r="J34" s="88">
        <v>10</v>
      </c>
      <c r="K34" s="88">
        <v>19</v>
      </c>
      <c r="L34" s="86">
        <v>0.1</v>
      </c>
      <c r="M34" s="88">
        <v>48</v>
      </c>
      <c r="N34" s="88">
        <v>49</v>
      </c>
      <c r="O34" s="88">
        <v>17</v>
      </c>
      <c r="P34" s="86">
        <v>1.6</v>
      </c>
      <c r="Q34" s="88">
        <v>48</v>
      </c>
      <c r="R34" s="87">
        <v>0.01</v>
      </c>
      <c r="S34" s="85">
        <v>1E-3</v>
      </c>
      <c r="T34" s="86">
        <v>0.1</v>
      </c>
    </row>
    <row r="35" spans="1:23" s="33" customFormat="1" ht="12" customHeight="1">
      <c r="A35" s="314" t="s">
        <v>35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74"/>
      <c r="R35" s="74"/>
      <c r="S35" s="74"/>
      <c r="T35" s="74"/>
      <c r="U35" s="74"/>
      <c r="V35" s="74"/>
      <c r="W35" s="74"/>
    </row>
    <row r="36" spans="1:23" s="33" customFormat="1" ht="12" customHeight="1">
      <c r="A36" s="177"/>
      <c r="B36" s="61" t="s">
        <v>37</v>
      </c>
      <c r="C36" s="178" t="s">
        <v>36</v>
      </c>
      <c r="D36" s="61" t="s">
        <v>16</v>
      </c>
      <c r="E36" s="61" t="s">
        <v>17</v>
      </c>
      <c r="F36" s="61" t="s">
        <v>18</v>
      </c>
      <c r="G36" s="179"/>
      <c r="H36" s="128" t="s">
        <v>39</v>
      </c>
      <c r="I36" s="128" t="s">
        <v>164</v>
      </c>
      <c r="J36" s="128" t="s">
        <v>40</v>
      </c>
      <c r="K36" s="128" t="s">
        <v>41</v>
      </c>
      <c r="L36" s="128" t="s">
        <v>95</v>
      </c>
      <c r="M36" s="128" t="s">
        <v>22</v>
      </c>
      <c r="N36" s="128" t="s">
        <v>23</v>
      </c>
      <c r="O36" s="128" t="s">
        <v>24</v>
      </c>
      <c r="P36" s="128" t="s">
        <v>25</v>
      </c>
      <c r="Q36" s="128" t="s">
        <v>96</v>
      </c>
      <c r="R36" s="128" t="s">
        <v>97</v>
      </c>
      <c r="S36" s="77" t="s">
        <v>98</v>
      </c>
      <c r="T36" s="128" t="s">
        <v>99</v>
      </c>
      <c r="U36" s="74"/>
      <c r="V36" s="74"/>
      <c r="W36" s="74"/>
    </row>
    <row r="37" spans="1:23" s="33" customFormat="1" ht="12" customHeight="1">
      <c r="A37" s="177"/>
      <c r="B37" s="128" t="s">
        <v>26</v>
      </c>
      <c r="C37" s="68">
        <f>SUM(G15:G17)</f>
        <v>535</v>
      </c>
      <c r="D37" s="67">
        <f>SUM(D15:D17)</f>
        <v>25.6</v>
      </c>
      <c r="E37" s="67">
        <f>SUM(E15:E17)</f>
        <v>23</v>
      </c>
      <c r="F37" s="67">
        <f>SUM(F15:F17)</f>
        <v>56.1</v>
      </c>
      <c r="G37" s="66"/>
      <c r="H37" s="67">
        <f t="shared" ref="H37:T37" si="0">SUM(H15:H17)</f>
        <v>0.16</v>
      </c>
      <c r="I37" s="67">
        <f t="shared" si="0"/>
        <v>0.13</v>
      </c>
      <c r="J37" s="67">
        <f t="shared" si="0"/>
        <v>1.71</v>
      </c>
      <c r="K37" s="67">
        <f t="shared" si="0"/>
        <v>148</v>
      </c>
      <c r="L37" s="67">
        <f t="shared" si="0"/>
        <v>0.79999999999999993</v>
      </c>
      <c r="M37" s="68">
        <f t="shared" si="0"/>
        <v>269.8</v>
      </c>
      <c r="N37" s="68">
        <f t="shared" si="0"/>
        <v>318</v>
      </c>
      <c r="O37" s="68">
        <f t="shared" si="0"/>
        <v>52</v>
      </c>
      <c r="P37" s="68">
        <f t="shared" si="0"/>
        <v>1.81</v>
      </c>
      <c r="Q37" s="68">
        <f t="shared" si="0"/>
        <v>250</v>
      </c>
      <c r="R37" s="66">
        <f t="shared" si="0"/>
        <v>0.01</v>
      </c>
      <c r="S37" s="69">
        <f t="shared" si="0"/>
        <v>5.0000000000000001E-3</v>
      </c>
      <c r="T37" s="67">
        <f t="shared" si="0"/>
        <v>0.41000000000000003</v>
      </c>
      <c r="U37" s="74"/>
      <c r="V37" s="74"/>
      <c r="W37" s="74"/>
    </row>
    <row r="38" spans="1:23" s="33" customFormat="1" ht="12" customHeight="1">
      <c r="A38" s="177"/>
      <c r="B38" s="128" t="s">
        <v>27</v>
      </c>
      <c r="C38" s="68">
        <f>SUM(G19:G24)</f>
        <v>711</v>
      </c>
      <c r="D38" s="67">
        <f>SUM(D19:D24)</f>
        <v>22.2</v>
      </c>
      <c r="E38" s="67">
        <f>SUM(E19:E24)</f>
        <v>23.199999999999996</v>
      </c>
      <c r="F38" s="67">
        <f>SUM(F19:F24)</f>
        <v>109.10000000000001</v>
      </c>
      <c r="G38" s="66"/>
      <c r="H38" s="67">
        <f t="shared" ref="H38:T38" si="1">SUM(H19:H24)</f>
        <v>0.49</v>
      </c>
      <c r="I38" s="67">
        <f t="shared" si="1"/>
        <v>0.58000000000000007</v>
      </c>
      <c r="J38" s="67">
        <f t="shared" si="1"/>
        <v>31.850000000000005</v>
      </c>
      <c r="K38" s="67">
        <f t="shared" si="1"/>
        <v>302</v>
      </c>
      <c r="L38" s="67">
        <f t="shared" si="1"/>
        <v>2.3200000000000003</v>
      </c>
      <c r="M38" s="68">
        <f t="shared" si="1"/>
        <v>402.61</v>
      </c>
      <c r="N38" s="68">
        <f t="shared" si="1"/>
        <v>394.48</v>
      </c>
      <c r="O38" s="68">
        <f t="shared" si="1"/>
        <v>81.98</v>
      </c>
      <c r="P38" s="68">
        <f t="shared" si="1"/>
        <v>5.9499999999999993</v>
      </c>
      <c r="Q38" s="68">
        <f t="shared" si="1"/>
        <v>569</v>
      </c>
      <c r="R38" s="66">
        <f t="shared" si="1"/>
        <v>0.01</v>
      </c>
      <c r="S38" s="69">
        <f t="shared" si="1"/>
        <v>1.0999999999999999E-2</v>
      </c>
      <c r="T38" s="67">
        <f t="shared" si="1"/>
        <v>1</v>
      </c>
      <c r="U38" s="74"/>
      <c r="V38" s="74"/>
      <c r="W38" s="74"/>
    </row>
    <row r="39" spans="1:23" s="33" customFormat="1" ht="12" customHeight="1">
      <c r="A39" s="177"/>
      <c r="B39" s="128" t="s">
        <v>90</v>
      </c>
      <c r="C39" s="68">
        <f>SUM(G26:G28)</f>
        <v>307</v>
      </c>
      <c r="D39" s="67">
        <f>SUM(D26:D28)</f>
        <v>7</v>
      </c>
      <c r="E39" s="67">
        <f>SUM(E26:E28)</f>
        <v>5.8</v>
      </c>
      <c r="F39" s="67">
        <f>SUM(F26:F28)</f>
        <v>55.8</v>
      </c>
      <c r="G39" s="66"/>
      <c r="H39" s="67">
        <f>SUM(H26:H28)</f>
        <v>0.11000000000000001</v>
      </c>
      <c r="I39" s="67">
        <f t="shared" ref="I39:T39" si="2">SUM(I26:I28)</f>
        <v>0.13</v>
      </c>
      <c r="J39" s="67">
        <f t="shared" si="2"/>
        <v>12.19</v>
      </c>
      <c r="K39" s="67">
        <f t="shared" si="2"/>
        <v>129</v>
      </c>
      <c r="L39" s="67">
        <f t="shared" si="2"/>
        <v>2.02</v>
      </c>
      <c r="M39" s="68">
        <f t="shared" si="2"/>
        <v>161.77000000000001</v>
      </c>
      <c r="N39" s="68">
        <f t="shared" si="2"/>
        <v>141</v>
      </c>
      <c r="O39" s="68">
        <f t="shared" si="2"/>
        <v>26.92</v>
      </c>
      <c r="P39" s="68">
        <f t="shared" si="2"/>
        <v>0.4</v>
      </c>
      <c r="Q39" s="68">
        <f t="shared" si="2"/>
        <v>44</v>
      </c>
      <c r="R39" s="66">
        <f t="shared" si="2"/>
        <v>0.03</v>
      </c>
      <c r="S39" s="69">
        <f t="shared" si="2"/>
        <v>3.0000000000000001E-3</v>
      </c>
      <c r="T39" s="67">
        <f t="shared" si="2"/>
        <v>0.70000000000000007</v>
      </c>
      <c r="U39" s="74"/>
      <c r="V39" s="74"/>
      <c r="W39" s="74"/>
    </row>
    <row r="40" spans="1:23" s="33" customFormat="1" ht="12" customHeight="1">
      <c r="A40" s="177"/>
      <c r="B40" s="128" t="s">
        <v>28</v>
      </c>
      <c r="C40" s="68">
        <f>SUM(G30:G32)</f>
        <v>476</v>
      </c>
      <c r="D40" s="67">
        <f>SUM(D30:D32)</f>
        <v>12.600000000000001</v>
      </c>
      <c r="E40" s="67">
        <f>SUM(E30:E32)</f>
        <v>22.5</v>
      </c>
      <c r="F40" s="67">
        <f>SUM(F30:F32)</f>
        <v>94.7</v>
      </c>
      <c r="G40" s="66"/>
      <c r="H40" s="67">
        <f t="shared" ref="H40:T40" si="3">SUM(H30:H32)</f>
        <v>0.30000000000000004</v>
      </c>
      <c r="I40" s="67">
        <f t="shared" si="3"/>
        <v>0.44999999999999996</v>
      </c>
      <c r="J40" s="67">
        <f t="shared" si="3"/>
        <v>4.2</v>
      </c>
      <c r="K40" s="67">
        <f t="shared" si="3"/>
        <v>102</v>
      </c>
      <c r="L40" s="67">
        <f t="shared" si="3"/>
        <v>4.32</v>
      </c>
      <c r="M40" s="68">
        <f t="shared" si="3"/>
        <v>218.11999999999998</v>
      </c>
      <c r="N40" s="68">
        <f t="shared" si="3"/>
        <v>197.45</v>
      </c>
      <c r="O40" s="68">
        <f t="shared" si="3"/>
        <v>72.34</v>
      </c>
      <c r="P40" s="68">
        <f t="shared" si="3"/>
        <v>2.42</v>
      </c>
      <c r="Q40" s="68">
        <f t="shared" si="3"/>
        <v>188.6</v>
      </c>
      <c r="R40" s="66">
        <f t="shared" si="3"/>
        <v>0.02</v>
      </c>
      <c r="S40" s="69">
        <f t="shared" si="3"/>
        <v>1.3000000000000001E-2</v>
      </c>
      <c r="T40" s="67">
        <f t="shared" si="3"/>
        <v>0.8</v>
      </c>
      <c r="U40" s="74"/>
      <c r="V40" s="74"/>
      <c r="W40" s="74"/>
    </row>
    <row r="41" spans="1:23" s="33" customFormat="1" ht="12" customHeight="1">
      <c r="A41" s="177"/>
      <c r="B41" s="128" t="s">
        <v>88</v>
      </c>
      <c r="C41" s="68">
        <f>G34</f>
        <v>111</v>
      </c>
      <c r="D41" s="67">
        <f>SUM(D34)</f>
        <v>5.8</v>
      </c>
      <c r="E41" s="67">
        <f>SUM(E34)</f>
        <v>3</v>
      </c>
      <c r="F41" s="67">
        <f>SUM(F34)</f>
        <v>8.6</v>
      </c>
      <c r="G41" s="66"/>
      <c r="H41" s="67">
        <f t="shared" ref="H41" si="4">H34</f>
        <v>0.09</v>
      </c>
      <c r="I41" s="67">
        <f t="shared" ref="I41:T41" si="5">I34</f>
        <v>0.1</v>
      </c>
      <c r="J41" s="67">
        <f t="shared" si="5"/>
        <v>10</v>
      </c>
      <c r="K41" s="67">
        <f t="shared" si="5"/>
        <v>19</v>
      </c>
      <c r="L41" s="67">
        <f t="shared" si="5"/>
        <v>0.1</v>
      </c>
      <c r="M41" s="68">
        <f t="shared" si="5"/>
        <v>48</v>
      </c>
      <c r="N41" s="68">
        <f t="shared" si="5"/>
        <v>49</v>
      </c>
      <c r="O41" s="68">
        <f t="shared" si="5"/>
        <v>17</v>
      </c>
      <c r="P41" s="68">
        <f t="shared" si="5"/>
        <v>1.6</v>
      </c>
      <c r="Q41" s="68">
        <f t="shared" si="5"/>
        <v>48</v>
      </c>
      <c r="R41" s="66">
        <f t="shared" si="5"/>
        <v>0.01</v>
      </c>
      <c r="S41" s="69">
        <f t="shared" si="5"/>
        <v>1E-3</v>
      </c>
      <c r="T41" s="67">
        <f t="shared" si="5"/>
        <v>0.1</v>
      </c>
      <c r="U41" s="74"/>
      <c r="V41" s="74"/>
      <c r="W41" s="74"/>
    </row>
    <row r="42" spans="1:23" s="33" customFormat="1" ht="12" customHeight="1">
      <c r="A42" s="177"/>
      <c r="B42" s="180" t="s">
        <v>29</v>
      </c>
      <c r="C42" s="68">
        <f>SUM(C37:C41)</f>
        <v>2140</v>
      </c>
      <c r="D42" s="67">
        <f>SUM(D37:D41)</f>
        <v>73.2</v>
      </c>
      <c r="E42" s="181">
        <f>SUM(E37:E41)</f>
        <v>77.5</v>
      </c>
      <c r="F42" s="181">
        <f>SUM(F37:F41)</f>
        <v>324.3</v>
      </c>
      <c r="G42" s="66"/>
      <c r="H42" s="67">
        <f t="shared" ref="H42" si="6">SUM(H37:H41)</f>
        <v>1.1500000000000001</v>
      </c>
      <c r="I42" s="67">
        <f t="shared" ref="I42" si="7">SUM(I37:I41)</f>
        <v>1.3900000000000001</v>
      </c>
      <c r="J42" s="68">
        <f t="shared" ref="J42" si="8">SUM(J37:J41)</f>
        <v>59.95</v>
      </c>
      <c r="K42" s="68">
        <f t="shared" ref="K42" si="9">SUM(K37:K41)</f>
        <v>700</v>
      </c>
      <c r="L42" s="68">
        <f t="shared" ref="L42" si="10">SUM(L37:L41)</f>
        <v>9.56</v>
      </c>
      <c r="M42" s="68">
        <f t="shared" ref="M42" si="11">SUM(M37:M41)</f>
        <v>1100.3</v>
      </c>
      <c r="N42" s="68">
        <f t="shared" ref="N42" si="12">SUM(N37:N41)</f>
        <v>1099.93</v>
      </c>
      <c r="O42" s="68">
        <f t="shared" ref="O42" si="13">SUM(O37:O41)</f>
        <v>250.24000000000004</v>
      </c>
      <c r="P42" s="68">
        <f t="shared" ref="P42" si="14">SUM(P37:P41)</f>
        <v>12.18</v>
      </c>
      <c r="Q42" s="68">
        <f t="shared" ref="Q42" si="15">SUM(Q37:Q41)</f>
        <v>1099.5999999999999</v>
      </c>
      <c r="R42" s="67">
        <f t="shared" ref="R42" si="16">SUM(R37:R41)</f>
        <v>0.08</v>
      </c>
      <c r="S42" s="66">
        <f t="shared" ref="S42" si="17">SUM(S37:S41)</f>
        <v>3.3000000000000002E-2</v>
      </c>
      <c r="T42" s="67">
        <f t="shared" ref="T42" si="18">SUM(T37:T41)</f>
        <v>3.0100000000000002</v>
      </c>
      <c r="U42" s="74"/>
      <c r="V42" s="74"/>
      <c r="W42" s="74"/>
    </row>
    <row r="43" spans="1:23" s="33" customFormat="1" ht="12" customHeight="1">
      <c r="A43" s="313"/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73"/>
      <c r="Q43" s="74"/>
      <c r="R43" s="74"/>
      <c r="S43" s="74"/>
      <c r="T43" s="74"/>
      <c r="U43" s="74"/>
      <c r="V43" s="74"/>
      <c r="W43" s="74"/>
    </row>
    <row r="44" spans="1:23" s="33" customFormat="1" ht="12" customHeight="1">
      <c r="A44" s="158" t="s">
        <v>65</v>
      </c>
      <c r="B44" s="189"/>
      <c r="C44" s="189"/>
      <c r="D44" s="161"/>
      <c r="E44" s="161"/>
      <c r="F44" s="161"/>
      <c r="G44" s="189"/>
      <c r="H44" s="311" t="s">
        <v>55</v>
      </c>
      <c r="I44" s="311"/>
      <c r="J44" s="311"/>
      <c r="K44" s="311"/>
      <c r="L44" s="311"/>
      <c r="M44" s="311"/>
      <c r="N44" s="311"/>
      <c r="O44" s="189"/>
      <c r="P44" s="189"/>
      <c r="Q44" s="189"/>
      <c r="R44" s="189"/>
      <c r="S44" s="189"/>
      <c r="T44" s="189"/>
      <c r="U44" s="74"/>
      <c r="V44" s="74"/>
      <c r="W44" s="74"/>
    </row>
    <row r="45" spans="1:23" s="33" customFormat="1" ht="12" customHeight="1">
      <c r="A45" s="162"/>
      <c r="B45" s="162"/>
      <c r="C45" s="312" t="s">
        <v>6</v>
      </c>
      <c r="D45" s="312"/>
      <c r="E45" s="312"/>
      <c r="F45" s="312"/>
      <c r="G45" s="312"/>
      <c r="H45" s="312" t="s">
        <v>7</v>
      </c>
      <c r="I45" s="312"/>
      <c r="J45" s="312"/>
      <c r="K45" s="312"/>
      <c r="L45" s="312"/>
      <c r="M45" s="312"/>
      <c r="N45" s="312"/>
      <c r="O45" s="162"/>
      <c r="P45" s="162"/>
      <c r="Q45" s="162"/>
      <c r="R45" s="162"/>
      <c r="S45" s="162"/>
      <c r="T45" s="162"/>
      <c r="U45" s="74"/>
      <c r="V45" s="74"/>
      <c r="W45" s="74"/>
    </row>
    <row r="46" spans="1:23" s="33" customFormat="1" ht="45" customHeight="1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74"/>
      <c r="V46" s="74"/>
      <c r="W46" s="74"/>
    </row>
    <row r="47" spans="1:23" s="33" customFormat="1" ht="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</row>
    <row r="48" spans="1:23" s="33" customFormat="1" ht="1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</row>
    <row r="49" spans="1:23" s="33" customFormat="1" ht="1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</row>
  </sheetData>
  <mergeCells count="30">
    <mergeCell ref="B8:T9"/>
    <mergeCell ref="F7:H7"/>
    <mergeCell ref="G12:G13"/>
    <mergeCell ref="A4:B4"/>
    <mergeCell ref="M4:T4"/>
    <mergeCell ref="B10:O10"/>
    <mergeCell ref="B11:O11"/>
    <mergeCell ref="A12:A13"/>
    <mergeCell ref="B12:B13"/>
    <mergeCell ref="C12:C13"/>
    <mergeCell ref="D12:F12"/>
    <mergeCell ref="H12:L12"/>
    <mergeCell ref="M12:T12"/>
    <mergeCell ref="D5:K5"/>
    <mergeCell ref="B1:P1"/>
    <mergeCell ref="G2:K2"/>
    <mergeCell ref="M2:T2"/>
    <mergeCell ref="B3:D3"/>
    <mergeCell ref="G3:K3"/>
    <mergeCell ref="M3:T3"/>
    <mergeCell ref="B14:O14"/>
    <mergeCell ref="B18:O18"/>
    <mergeCell ref="B33:O33"/>
    <mergeCell ref="H44:N44"/>
    <mergeCell ref="C45:G45"/>
    <mergeCell ref="H45:N45"/>
    <mergeCell ref="A43:O43"/>
    <mergeCell ref="B25:O25"/>
    <mergeCell ref="B29:O29"/>
    <mergeCell ref="A35:P35"/>
  </mergeCells>
  <printOptions verticalCentered="1"/>
  <pageMargins left="0" right="0" top="0" bottom="0" header="0" footer="0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9"/>
  <sheetViews>
    <sheetView view="pageBreakPreview" zoomScaleNormal="116" zoomScaleSheetLayoutView="100" workbookViewId="0">
      <selection activeCell="U26" sqref="U26"/>
    </sheetView>
  </sheetViews>
  <sheetFormatPr defaultRowHeight="15"/>
  <cols>
    <col min="1" max="1" width="6.140625" style="97" customWidth="1"/>
    <col min="2" max="2" width="31.140625" style="97" customWidth="1"/>
    <col min="3" max="3" width="7.7109375" style="97" customWidth="1"/>
    <col min="4" max="4" width="4.5703125" style="97" customWidth="1"/>
    <col min="5" max="5" width="4.7109375" style="97" customWidth="1"/>
    <col min="6" max="6" width="5.85546875" style="97" customWidth="1"/>
    <col min="7" max="7" width="10.28515625" style="97" customWidth="1"/>
    <col min="8" max="8" width="4.140625" style="97" customWidth="1"/>
    <col min="9" max="9" width="5.5703125" style="97" customWidth="1"/>
    <col min="10" max="10" width="4.85546875" style="97" customWidth="1"/>
    <col min="11" max="11" width="5.140625" style="97" customWidth="1"/>
    <col min="12" max="12" width="5" style="97" customWidth="1"/>
    <col min="13" max="13" width="5.7109375" style="97" customWidth="1"/>
    <col min="14" max="14" width="5" style="97" customWidth="1"/>
    <col min="15" max="18" width="4.140625" style="97" customWidth="1"/>
    <col min="19" max="20" width="4.5703125" style="97" customWidth="1"/>
    <col min="21" max="23" width="9.140625" style="97"/>
    <col min="24" max="16384" width="9.140625" style="5"/>
  </cols>
  <sheetData>
    <row r="1" spans="1:23" ht="9.9499999999999993" customHeight="1">
      <c r="A1" s="123"/>
      <c r="B1" s="316" t="s">
        <v>0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168"/>
      <c r="R1" s="123"/>
      <c r="S1" s="123"/>
      <c r="T1" s="123"/>
    </row>
    <row r="2" spans="1:23" ht="9" customHeight="1">
      <c r="A2" s="131"/>
      <c r="B2" s="131"/>
      <c r="C2" s="123"/>
      <c r="D2" s="123"/>
      <c r="E2" s="123"/>
      <c r="F2" s="131"/>
      <c r="G2" s="317" t="s">
        <v>3</v>
      </c>
      <c r="H2" s="317"/>
      <c r="I2" s="317"/>
      <c r="J2" s="317"/>
      <c r="K2" s="318"/>
      <c r="L2" s="123"/>
      <c r="M2" s="319" t="s">
        <v>2</v>
      </c>
      <c r="N2" s="320"/>
      <c r="O2" s="320"/>
      <c r="P2" s="320"/>
      <c r="Q2" s="320"/>
      <c r="R2" s="320"/>
      <c r="S2" s="320"/>
      <c r="T2" s="321"/>
    </row>
    <row r="3" spans="1:23" ht="9.9499999999999993" customHeight="1">
      <c r="A3" s="170" t="s">
        <v>1</v>
      </c>
      <c r="B3" s="322" t="s">
        <v>114</v>
      </c>
      <c r="C3" s="322"/>
      <c r="D3" s="322"/>
      <c r="E3" s="171"/>
      <c r="F3" s="171"/>
      <c r="G3" s="318" t="s">
        <v>4</v>
      </c>
      <c r="H3" s="318"/>
      <c r="I3" s="318"/>
      <c r="J3" s="318"/>
      <c r="K3" s="318"/>
      <c r="L3" s="123"/>
      <c r="M3" s="319">
        <v>330517</v>
      </c>
      <c r="N3" s="320"/>
      <c r="O3" s="320"/>
      <c r="P3" s="320"/>
      <c r="Q3" s="320"/>
      <c r="R3" s="320"/>
      <c r="S3" s="320"/>
      <c r="T3" s="321"/>
    </row>
    <row r="4" spans="1:23" ht="11.25" customHeight="1">
      <c r="A4" s="327" t="s">
        <v>5</v>
      </c>
      <c r="B4" s="327"/>
      <c r="C4" s="172"/>
      <c r="D4" s="123"/>
      <c r="E4" s="123"/>
      <c r="F4" s="123"/>
      <c r="G4" s="131"/>
      <c r="H4" s="131"/>
      <c r="I4" s="131"/>
      <c r="J4" s="123"/>
      <c r="K4" s="123"/>
      <c r="L4" s="123"/>
      <c r="M4" s="319"/>
      <c r="N4" s="320"/>
      <c r="O4" s="320"/>
      <c r="P4" s="320"/>
      <c r="Q4" s="320"/>
      <c r="R4" s="320"/>
      <c r="S4" s="320"/>
      <c r="T4" s="321"/>
    </row>
    <row r="5" spans="1:23" ht="12.75" customHeight="1">
      <c r="A5" s="123"/>
      <c r="B5" s="123"/>
      <c r="C5" s="123"/>
      <c r="D5" s="123"/>
      <c r="E5" s="336" t="s">
        <v>163</v>
      </c>
      <c r="F5" s="336"/>
      <c r="G5" s="336"/>
      <c r="H5" s="336"/>
      <c r="I5" s="336"/>
      <c r="J5" s="336"/>
      <c r="K5" s="336"/>
      <c r="L5" s="336"/>
      <c r="M5" s="169"/>
      <c r="N5" s="169"/>
      <c r="O5" s="123"/>
      <c r="P5" s="123"/>
      <c r="Q5" s="123"/>
      <c r="R5" s="123"/>
      <c r="S5" s="123"/>
      <c r="T5" s="123"/>
    </row>
    <row r="6" spans="1:23" ht="9.75" customHeight="1">
      <c r="A6" s="123"/>
      <c r="B6" s="123"/>
      <c r="C6" s="123"/>
      <c r="D6" s="123"/>
      <c r="E6" s="123"/>
      <c r="F6" s="169"/>
      <c r="G6" s="169"/>
      <c r="H6" s="169"/>
      <c r="I6" s="169"/>
      <c r="J6" s="169"/>
      <c r="K6" s="169"/>
      <c r="L6" s="169"/>
      <c r="M6" s="169"/>
      <c r="N6" s="169"/>
      <c r="O6" s="123"/>
      <c r="P6" s="123"/>
      <c r="Q6" s="123"/>
      <c r="R6" s="123"/>
      <c r="S6" s="123"/>
      <c r="T6" s="123"/>
    </row>
    <row r="7" spans="1:23" ht="11.25" customHeight="1">
      <c r="A7" s="123"/>
      <c r="B7" s="123"/>
      <c r="C7" s="123"/>
      <c r="D7" s="123"/>
      <c r="E7" s="173" t="s">
        <v>62</v>
      </c>
      <c r="F7" s="324" t="s">
        <v>123</v>
      </c>
      <c r="G7" s="324"/>
      <c r="H7" s="324"/>
      <c r="I7" s="174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3" ht="7.5" customHeight="1">
      <c r="A8" s="323" t="s">
        <v>105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</row>
    <row r="9" spans="1:23" ht="7.5" customHeight="1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</row>
    <row r="10" spans="1:23" ht="10.5" customHeight="1">
      <c r="A10" s="175"/>
      <c r="B10" s="328" t="s">
        <v>122</v>
      </c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175"/>
    </row>
    <row r="11" spans="1:23" ht="10.5" customHeight="1">
      <c r="A11" s="175"/>
      <c r="B11" s="329" t="s">
        <v>169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175"/>
    </row>
    <row r="12" spans="1:23" ht="13.5" customHeight="1">
      <c r="A12" s="325" t="s">
        <v>10</v>
      </c>
      <c r="B12" s="325" t="s">
        <v>11</v>
      </c>
      <c r="C12" s="325" t="s">
        <v>12</v>
      </c>
      <c r="D12" s="330" t="s">
        <v>34</v>
      </c>
      <c r="E12" s="331"/>
      <c r="F12" s="332"/>
      <c r="G12" s="325" t="s">
        <v>13</v>
      </c>
      <c r="H12" s="333" t="s">
        <v>14</v>
      </c>
      <c r="I12" s="334"/>
      <c r="J12" s="334"/>
      <c r="K12" s="334"/>
      <c r="L12" s="335"/>
      <c r="M12" s="333" t="s">
        <v>15</v>
      </c>
      <c r="N12" s="334"/>
      <c r="O12" s="334"/>
      <c r="P12" s="334"/>
      <c r="Q12" s="334"/>
      <c r="R12" s="334"/>
      <c r="S12" s="334"/>
      <c r="T12" s="335"/>
    </row>
    <row r="13" spans="1:23" ht="10.5" customHeight="1">
      <c r="A13" s="326"/>
      <c r="B13" s="326"/>
      <c r="C13" s="326"/>
      <c r="D13" s="176" t="s">
        <v>16</v>
      </c>
      <c r="E13" s="176" t="s">
        <v>17</v>
      </c>
      <c r="F13" s="176" t="s">
        <v>18</v>
      </c>
      <c r="G13" s="326"/>
      <c r="H13" s="136" t="s">
        <v>19</v>
      </c>
      <c r="I13" s="136" t="s">
        <v>164</v>
      </c>
      <c r="J13" s="126" t="s">
        <v>20</v>
      </c>
      <c r="K13" s="126" t="s">
        <v>21</v>
      </c>
      <c r="L13" s="126" t="s">
        <v>95</v>
      </c>
      <c r="M13" s="126" t="s">
        <v>22</v>
      </c>
      <c r="N13" s="126" t="s">
        <v>23</v>
      </c>
      <c r="O13" s="126" t="s">
        <v>24</v>
      </c>
      <c r="P13" s="126" t="s">
        <v>25</v>
      </c>
      <c r="Q13" s="126" t="s">
        <v>96</v>
      </c>
      <c r="R13" s="126" t="s">
        <v>97</v>
      </c>
      <c r="S13" s="126" t="s">
        <v>98</v>
      </c>
      <c r="T13" s="126" t="s">
        <v>99</v>
      </c>
    </row>
    <row r="14" spans="1:23" ht="11.25" customHeight="1">
      <c r="A14" s="193"/>
      <c r="B14" s="337" t="s">
        <v>30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9"/>
      <c r="P14" s="187"/>
    </row>
    <row r="15" spans="1:23" s="55" customFormat="1" ht="11.25" customHeight="1">
      <c r="A15" s="61">
        <v>236</v>
      </c>
      <c r="B15" s="62" t="s">
        <v>133</v>
      </c>
      <c r="C15" s="63" t="s">
        <v>162</v>
      </c>
      <c r="D15" s="67">
        <v>8.1999999999999993</v>
      </c>
      <c r="E15" s="67">
        <v>8.1</v>
      </c>
      <c r="F15" s="67">
        <v>13.7</v>
      </c>
      <c r="G15" s="68">
        <v>120</v>
      </c>
      <c r="H15" s="67">
        <v>0.05</v>
      </c>
      <c r="I15" s="67">
        <v>0.1</v>
      </c>
      <c r="J15" s="67">
        <v>2</v>
      </c>
      <c r="K15" s="68">
        <v>56</v>
      </c>
      <c r="L15" s="67">
        <v>0.5</v>
      </c>
      <c r="M15" s="68">
        <v>146</v>
      </c>
      <c r="N15" s="68">
        <v>90</v>
      </c>
      <c r="O15" s="68">
        <v>11</v>
      </c>
      <c r="P15" s="67">
        <v>0.1</v>
      </c>
      <c r="Q15" s="68">
        <v>94</v>
      </c>
      <c r="R15" s="66">
        <v>0.01</v>
      </c>
      <c r="S15" s="69">
        <v>1E-3</v>
      </c>
      <c r="T15" s="67">
        <v>0.1</v>
      </c>
      <c r="U15" s="74"/>
      <c r="V15" s="74"/>
      <c r="W15" s="74"/>
    </row>
    <row r="16" spans="1:23" s="58" customFormat="1" ht="11.25" customHeight="1">
      <c r="A16" s="61">
        <v>1</v>
      </c>
      <c r="B16" s="62" t="s">
        <v>112</v>
      </c>
      <c r="C16" s="63" t="s">
        <v>160</v>
      </c>
      <c r="D16" s="64">
        <v>6.6</v>
      </c>
      <c r="E16" s="64">
        <v>15.2</v>
      </c>
      <c r="F16" s="64">
        <v>39</v>
      </c>
      <c r="G16" s="65">
        <v>320</v>
      </c>
      <c r="H16" s="95" t="s">
        <v>113</v>
      </c>
      <c r="I16" s="95">
        <v>0.01</v>
      </c>
      <c r="J16" s="64">
        <v>0.21</v>
      </c>
      <c r="K16" s="65">
        <v>73</v>
      </c>
      <c r="L16" s="64">
        <v>0.2</v>
      </c>
      <c r="M16" s="65">
        <v>155</v>
      </c>
      <c r="N16" s="65">
        <v>97</v>
      </c>
      <c r="O16" s="65">
        <v>1</v>
      </c>
      <c r="P16" s="64">
        <v>1.21</v>
      </c>
      <c r="Q16" s="65">
        <v>58</v>
      </c>
      <c r="R16" s="65">
        <v>0</v>
      </c>
      <c r="S16" s="69">
        <v>3.0000000000000001E-3</v>
      </c>
      <c r="T16" s="64">
        <v>0.21</v>
      </c>
      <c r="U16" s="70"/>
      <c r="V16" s="70"/>
      <c r="W16" s="70"/>
    </row>
    <row r="17" spans="1:23" s="60" customFormat="1" ht="11.25" customHeight="1">
      <c r="A17" s="61">
        <v>719</v>
      </c>
      <c r="B17" s="62" t="s">
        <v>134</v>
      </c>
      <c r="C17" s="103">
        <v>200</v>
      </c>
      <c r="D17" s="64">
        <v>3.6</v>
      </c>
      <c r="E17" s="64">
        <v>2.7</v>
      </c>
      <c r="F17" s="64">
        <v>29.2</v>
      </c>
      <c r="G17" s="65">
        <v>155</v>
      </c>
      <c r="H17" s="95">
        <v>0.02</v>
      </c>
      <c r="I17" s="95">
        <v>0.02</v>
      </c>
      <c r="J17" s="64">
        <v>0.4</v>
      </c>
      <c r="K17" s="65">
        <v>12</v>
      </c>
      <c r="L17" s="64">
        <v>0.1</v>
      </c>
      <c r="M17" s="65">
        <v>34</v>
      </c>
      <c r="N17" s="65">
        <v>50</v>
      </c>
      <c r="O17" s="65">
        <v>0</v>
      </c>
      <c r="P17" s="64">
        <v>1</v>
      </c>
      <c r="Q17" s="65">
        <v>98</v>
      </c>
      <c r="R17" s="65">
        <v>0</v>
      </c>
      <c r="S17" s="69">
        <v>1E-3</v>
      </c>
      <c r="T17" s="64">
        <v>0.4</v>
      </c>
      <c r="U17" s="76"/>
      <c r="V17" s="76"/>
      <c r="W17" s="76"/>
    </row>
    <row r="18" spans="1:23" ht="10.5" customHeight="1">
      <c r="A18" s="61"/>
      <c r="B18" s="308" t="s">
        <v>31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73"/>
      <c r="Q18" s="74"/>
      <c r="R18" s="74"/>
      <c r="S18" s="74"/>
      <c r="T18" s="74"/>
    </row>
    <row r="19" spans="1:23" s="49" customFormat="1" ht="11.25" customHeight="1">
      <c r="A19" s="105">
        <v>63</v>
      </c>
      <c r="B19" s="106" t="s">
        <v>82</v>
      </c>
      <c r="C19" s="107">
        <v>80</v>
      </c>
      <c r="D19" s="108">
        <v>4.9000000000000004</v>
      </c>
      <c r="E19" s="108">
        <v>5.2</v>
      </c>
      <c r="F19" s="108">
        <v>1.5</v>
      </c>
      <c r="G19" s="109">
        <v>86</v>
      </c>
      <c r="H19" s="110">
        <v>0.05</v>
      </c>
      <c r="I19" s="108">
        <v>0.2</v>
      </c>
      <c r="J19" s="108">
        <v>10</v>
      </c>
      <c r="K19" s="109">
        <v>45</v>
      </c>
      <c r="L19" s="108">
        <v>0.1</v>
      </c>
      <c r="M19" s="109">
        <v>73</v>
      </c>
      <c r="N19" s="109">
        <v>31</v>
      </c>
      <c r="O19" s="109">
        <v>1.1000000000000001</v>
      </c>
      <c r="P19" s="67">
        <v>0.1</v>
      </c>
      <c r="Q19" s="68">
        <v>69</v>
      </c>
      <c r="R19" s="68">
        <v>0</v>
      </c>
      <c r="S19" s="69">
        <v>1E-3</v>
      </c>
      <c r="T19" s="67">
        <v>0.1</v>
      </c>
      <c r="U19" s="70"/>
      <c r="V19" s="70"/>
      <c r="W19" s="70"/>
    </row>
    <row r="20" spans="1:23" s="49" customFormat="1" ht="11.25" customHeight="1">
      <c r="A20" s="111">
        <v>164</v>
      </c>
      <c r="B20" s="112" t="s">
        <v>79</v>
      </c>
      <c r="C20" s="113">
        <v>200</v>
      </c>
      <c r="D20" s="108">
        <v>8.1999999999999993</v>
      </c>
      <c r="E20" s="108">
        <v>3.9</v>
      </c>
      <c r="F20" s="108">
        <v>0.4</v>
      </c>
      <c r="G20" s="107">
        <v>126</v>
      </c>
      <c r="H20" s="107">
        <v>0.13</v>
      </c>
      <c r="I20" s="107">
        <v>0.05</v>
      </c>
      <c r="J20" s="107">
        <v>1.39</v>
      </c>
      <c r="K20" s="107">
        <v>97</v>
      </c>
      <c r="L20" s="108">
        <v>0.2</v>
      </c>
      <c r="M20" s="109">
        <v>96</v>
      </c>
      <c r="N20" s="109">
        <v>45.07</v>
      </c>
      <c r="O20" s="109">
        <v>4</v>
      </c>
      <c r="P20" s="67">
        <v>0.9</v>
      </c>
      <c r="Q20" s="68">
        <v>39</v>
      </c>
      <c r="R20" s="66">
        <v>0.01</v>
      </c>
      <c r="S20" s="69">
        <v>2E-3</v>
      </c>
      <c r="T20" s="67">
        <v>0.2</v>
      </c>
      <c r="U20" s="70"/>
      <c r="V20" s="70"/>
      <c r="W20" s="70"/>
    </row>
    <row r="21" spans="1:23" s="60" customFormat="1" ht="11.25" customHeight="1">
      <c r="A21" s="61">
        <v>413</v>
      </c>
      <c r="B21" s="62" t="s">
        <v>100</v>
      </c>
      <c r="C21" s="71" t="s">
        <v>166</v>
      </c>
      <c r="D21" s="67">
        <v>6.8</v>
      </c>
      <c r="E21" s="67">
        <v>0.8</v>
      </c>
      <c r="F21" s="67">
        <v>28</v>
      </c>
      <c r="G21" s="75">
        <v>110</v>
      </c>
      <c r="H21" s="66">
        <v>0.03</v>
      </c>
      <c r="I21" s="66">
        <v>0.06</v>
      </c>
      <c r="J21" s="67">
        <v>19.5</v>
      </c>
      <c r="K21" s="68">
        <v>14</v>
      </c>
      <c r="L21" s="67">
        <v>0.3</v>
      </c>
      <c r="M21" s="68">
        <v>58</v>
      </c>
      <c r="N21" s="68">
        <v>72.2</v>
      </c>
      <c r="O21" s="68">
        <v>19.399999999999999</v>
      </c>
      <c r="P21" s="67">
        <v>0.1</v>
      </c>
      <c r="Q21" s="68">
        <v>69</v>
      </c>
      <c r="R21" s="66">
        <v>0.01</v>
      </c>
      <c r="S21" s="69">
        <v>2E-3</v>
      </c>
      <c r="T21" s="67">
        <v>0.1</v>
      </c>
      <c r="U21" s="76"/>
      <c r="V21" s="76"/>
      <c r="W21" s="76"/>
    </row>
    <row r="22" spans="1:23" s="60" customFormat="1" ht="11.25" customHeight="1">
      <c r="A22" s="61">
        <v>582</v>
      </c>
      <c r="B22" s="62" t="s">
        <v>135</v>
      </c>
      <c r="C22" s="71">
        <v>90</v>
      </c>
      <c r="D22" s="67">
        <v>5.8</v>
      </c>
      <c r="E22" s="67">
        <v>6.2</v>
      </c>
      <c r="F22" s="67">
        <v>9.3000000000000007</v>
      </c>
      <c r="G22" s="75">
        <v>117</v>
      </c>
      <c r="H22" s="66">
        <v>0.01</v>
      </c>
      <c r="I22" s="66">
        <v>0.04</v>
      </c>
      <c r="J22" s="68">
        <v>0</v>
      </c>
      <c r="K22" s="68">
        <v>53</v>
      </c>
      <c r="L22" s="67">
        <v>0.2</v>
      </c>
      <c r="M22" s="68">
        <v>33.4</v>
      </c>
      <c r="N22" s="68">
        <v>42</v>
      </c>
      <c r="O22" s="68">
        <v>17</v>
      </c>
      <c r="P22" s="67">
        <v>0.9</v>
      </c>
      <c r="Q22" s="68">
        <v>34</v>
      </c>
      <c r="R22" s="66">
        <v>0.01</v>
      </c>
      <c r="S22" s="69">
        <v>2E-3</v>
      </c>
      <c r="T22" s="67">
        <v>0.2</v>
      </c>
      <c r="U22" s="76"/>
      <c r="V22" s="76"/>
      <c r="W22" s="76"/>
    </row>
    <row r="23" spans="1:23" s="60" customFormat="1" ht="11.25" customHeight="1">
      <c r="A23" s="61">
        <v>644</v>
      </c>
      <c r="B23" s="62" t="s">
        <v>48</v>
      </c>
      <c r="C23" s="71">
        <v>200</v>
      </c>
      <c r="D23" s="67">
        <v>1.2</v>
      </c>
      <c r="E23" s="67">
        <v>0.3</v>
      </c>
      <c r="F23" s="67">
        <v>47.3</v>
      </c>
      <c r="G23" s="75">
        <v>196</v>
      </c>
      <c r="H23" s="63">
        <v>0</v>
      </c>
      <c r="I23" s="75">
        <v>0.1</v>
      </c>
      <c r="J23" s="67">
        <v>0.3</v>
      </c>
      <c r="K23" s="68">
        <v>36</v>
      </c>
      <c r="L23" s="67">
        <v>0.2</v>
      </c>
      <c r="M23" s="68">
        <v>42</v>
      </c>
      <c r="N23" s="68">
        <v>38</v>
      </c>
      <c r="O23" s="68">
        <v>4.5</v>
      </c>
      <c r="P23" s="67">
        <v>0.5</v>
      </c>
      <c r="Q23" s="68">
        <v>33.6</v>
      </c>
      <c r="R23" s="66">
        <v>0.01</v>
      </c>
      <c r="S23" s="69">
        <v>1E-3</v>
      </c>
      <c r="T23" s="67">
        <v>0.1</v>
      </c>
      <c r="U23" s="76"/>
      <c r="V23" s="76"/>
      <c r="W23" s="76"/>
    </row>
    <row r="24" spans="1:23" s="58" customFormat="1" ht="11.25" customHeight="1">
      <c r="A24" s="79" t="s">
        <v>73</v>
      </c>
      <c r="B24" s="62" t="s">
        <v>46</v>
      </c>
      <c r="C24" s="75">
        <v>40</v>
      </c>
      <c r="D24" s="67">
        <v>3.2</v>
      </c>
      <c r="E24" s="67">
        <v>0.4</v>
      </c>
      <c r="F24" s="67">
        <v>19.399999999999999</v>
      </c>
      <c r="G24" s="68">
        <v>94</v>
      </c>
      <c r="H24" s="68">
        <v>0</v>
      </c>
      <c r="I24" s="66">
        <v>0.05</v>
      </c>
      <c r="J24" s="67">
        <v>0.1</v>
      </c>
      <c r="K24" s="68">
        <v>0</v>
      </c>
      <c r="L24" s="67">
        <v>0.2</v>
      </c>
      <c r="M24" s="68">
        <v>25</v>
      </c>
      <c r="N24" s="68">
        <v>35</v>
      </c>
      <c r="O24" s="68">
        <v>7</v>
      </c>
      <c r="P24" s="67">
        <v>0.85</v>
      </c>
      <c r="Q24" s="68">
        <v>105</v>
      </c>
      <c r="R24" s="68">
        <v>0</v>
      </c>
      <c r="S24" s="69">
        <v>1E-3</v>
      </c>
      <c r="T24" s="67">
        <v>0.2</v>
      </c>
      <c r="U24" s="70"/>
      <c r="V24" s="70"/>
      <c r="W24" s="70"/>
    </row>
    <row r="25" spans="1:23" s="166" customFormat="1" ht="11.25" customHeight="1">
      <c r="A25" s="79" t="s">
        <v>73</v>
      </c>
      <c r="B25" s="62" t="s">
        <v>42</v>
      </c>
      <c r="C25" s="75">
        <v>50</v>
      </c>
      <c r="D25" s="67">
        <v>2.7</v>
      </c>
      <c r="E25" s="67">
        <v>0.5</v>
      </c>
      <c r="F25" s="67">
        <v>24.3</v>
      </c>
      <c r="G25" s="68">
        <v>115</v>
      </c>
      <c r="H25" s="67">
        <v>0.27</v>
      </c>
      <c r="I25" s="67">
        <v>0.05</v>
      </c>
      <c r="J25" s="67">
        <v>0</v>
      </c>
      <c r="K25" s="68">
        <v>25</v>
      </c>
      <c r="L25" s="67">
        <v>0.2</v>
      </c>
      <c r="M25" s="68">
        <v>81</v>
      </c>
      <c r="N25" s="68">
        <v>105</v>
      </c>
      <c r="O25" s="68">
        <v>32</v>
      </c>
      <c r="P25" s="67">
        <v>0.9</v>
      </c>
      <c r="Q25" s="68">
        <v>105</v>
      </c>
      <c r="R25" s="68">
        <v>0</v>
      </c>
      <c r="S25" s="69">
        <v>3.0000000000000001E-3</v>
      </c>
      <c r="T25" s="67">
        <v>0.2</v>
      </c>
      <c r="U25" s="104"/>
      <c r="V25" s="104"/>
      <c r="W25" s="104"/>
    </row>
    <row r="26" spans="1:23" ht="11.25" customHeight="1">
      <c r="A26" s="77"/>
      <c r="B26" s="305" t="s">
        <v>85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7"/>
      <c r="P26" s="73"/>
      <c r="Q26" s="74"/>
      <c r="R26" s="74"/>
      <c r="S26" s="74"/>
      <c r="T26" s="74"/>
    </row>
    <row r="27" spans="1:23" s="58" customFormat="1" ht="10.5" customHeight="1">
      <c r="A27" s="61">
        <v>847</v>
      </c>
      <c r="B27" s="62" t="s">
        <v>57</v>
      </c>
      <c r="C27" s="75">
        <v>185</v>
      </c>
      <c r="D27" s="86">
        <v>1.4</v>
      </c>
      <c r="E27" s="86">
        <v>0.5</v>
      </c>
      <c r="F27" s="86">
        <v>24.6</v>
      </c>
      <c r="G27" s="68">
        <v>110</v>
      </c>
      <c r="H27" s="87">
        <v>0.04</v>
      </c>
      <c r="I27" s="87">
        <v>0.09</v>
      </c>
      <c r="J27" s="86">
        <v>9.5</v>
      </c>
      <c r="K27" s="88">
        <v>54</v>
      </c>
      <c r="L27" s="86">
        <v>0.2</v>
      </c>
      <c r="M27" s="88">
        <v>16</v>
      </c>
      <c r="N27" s="88">
        <v>11</v>
      </c>
      <c r="O27" s="88">
        <v>4</v>
      </c>
      <c r="P27" s="86">
        <v>0.1</v>
      </c>
      <c r="Q27" s="88">
        <v>22</v>
      </c>
      <c r="R27" s="87">
        <v>0.01</v>
      </c>
      <c r="S27" s="85">
        <v>1E-3</v>
      </c>
      <c r="T27" s="86">
        <v>0.1</v>
      </c>
      <c r="U27" s="70"/>
      <c r="V27" s="70"/>
      <c r="W27" s="70"/>
    </row>
    <row r="28" spans="1:23" s="49" customFormat="1" ht="10.5" customHeight="1">
      <c r="A28" s="80" t="s">
        <v>73</v>
      </c>
      <c r="B28" s="62" t="s">
        <v>56</v>
      </c>
      <c r="C28" s="81">
        <v>25</v>
      </c>
      <c r="D28" s="82">
        <v>4.5999999999999996</v>
      </c>
      <c r="E28" s="82">
        <v>8.9</v>
      </c>
      <c r="F28" s="82">
        <v>11</v>
      </c>
      <c r="G28" s="83">
        <v>162</v>
      </c>
      <c r="H28" s="84">
        <v>0.02</v>
      </c>
      <c r="I28" s="84">
        <v>0.02</v>
      </c>
      <c r="J28" s="83">
        <v>0</v>
      </c>
      <c r="K28" s="83">
        <v>57</v>
      </c>
      <c r="L28" s="82">
        <v>0.1</v>
      </c>
      <c r="M28" s="83">
        <v>31</v>
      </c>
      <c r="N28" s="83">
        <v>41</v>
      </c>
      <c r="O28" s="83">
        <v>18</v>
      </c>
      <c r="P28" s="82">
        <v>0.6</v>
      </c>
      <c r="Q28" s="83">
        <v>31</v>
      </c>
      <c r="R28" s="83">
        <v>0.01</v>
      </c>
      <c r="S28" s="85">
        <v>2E-3</v>
      </c>
      <c r="T28" s="82">
        <v>0.1</v>
      </c>
      <c r="U28" s="70"/>
      <c r="V28" s="70"/>
      <c r="W28" s="70"/>
    </row>
    <row r="29" spans="1:23" s="60" customFormat="1" ht="12" customHeight="1">
      <c r="A29" s="79" t="s">
        <v>73</v>
      </c>
      <c r="B29" s="62" t="s">
        <v>38</v>
      </c>
      <c r="C29" s="89">
        <v>200</v>
      </c>
      <c r="D29" s="90">
        <v>1</v>
      </c>
      <c r="E29" s="90">
        <v>0</v>
      </c>
      <c r="F29" s="90">
        <v>20.2</v>
      </c>
      <c r="G29" s="91">
        <v>85</v>
      </c>
      <c r="H29" s="91">
        <v>0</v>
      </c>
      <c r="I29" s="91">
        <v>0</v>
      </c>
      <c r="J29" s="90">
        <v>2.6</v>
      </c>
      <c r="K29" s="91">
        <v>17</v>
      </c>
      <c r="L29" s="90">
        <v>0.2</v>
      </c>
      <c r="M29" s="91">
        <v>20</v>
      </c>
      <c r="N29" s="91">
        <v>20</v>
      </c>
      <c r="O29" s="91">
        <v>12</v>
      </c>
      <c r="P29" s="90">
        <v>0.2</v>
      </c>
      <c r="Q29" s="91">
        <v>20</v>
      </c>
      <c r="R29" s="92">
        <v>0.01</v>
      </c>
      <c r="S29" s="69">
        <v>1E-3</v>
      </c>
      <c r="T29" s="67">
        <v>0.2</v>
      </c>
      <c r="U29" s="76"/>
      <c r="V29" s="76"/>
      <c r="W29" s="76"/>
    </row>
    <row r="30" spans="1:23" ht="11.25" customHeight="1">
      <c r="A30" s="61"/>
      <c r="B30" s="308" t="s">
        <v>33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10"/>
      <c r="P30" s="73"/>
      <c r="Q30" s="74"/>
      <c r="R30" s="74"/>
      <c r="S30" s="74"/>
      <c r="T30" s="74"/>
    </row>
    <row r="31" spans="1:23" ht="11.25" customHeight="1">
      <c r="A31" s="61"/>
      <c r="B31" s="62" t="s">
        <v>136</v>
      </c>
      <c r="C31" s="63" t="s">
        <v>166</v>
      </c>
      <c r="D31" s="67">
        <v>6.3</v>
      </c>
      <c r="E31" s="67">
        <v>7.2</v>
      </c>
      <c r="F31" s="67">
        <v>2.4</v>
      </c>
      <c r="G31" s="68">
        <v>135</v>
      </c>
      <c r="H31" s="67">
        <v>0.1</v>
      </c>
      <c r="I31" s="66">
        <v>0.1</v>
      </c>
      <c r="J31" s="67">
        <v>1.9</v>
      </c>
      <c r="K31" s="68">
        <v>46</v>
      </c>
      <c r="L31" s="67">
        <v>4.92</v>
      </c>
      <c r="M31" s="68">
        <v>79.52</v>
      </c>
      <c r="N31" s="68">
        <v>81</v>
      </c>
      <c r="O31" s="68">
        <v>20.84</v>
      </c>
      <c r="P31" s="67">
        <v>0.6</v>
      </c>
      <c r="Q31" s="68">
        <v>59.52</v>
      </c>
      <c r="R31" s="66">
        <v>0.01</v>
      </c>
      <c r="S31" s="69">
        <v>1E-3</v>
      </c>
      <c r="T31" s="67">
        <v>0.1</v>
      </c>
    </row>
    <row r="32" spans="1:23" s="31" customFormat="1" ht="10.5" customHeight="1">
      <c r="A32" s="61">
        <v>591</v>
      </c>
      <c r="B32" s="62" t="s">
        <v>60</v>
      </c>
      <c r="C32" s="71">
        <v>90</v>
      </c>
      <c r="D32" s="67">
        <v>5.18</v>
      </c>
      <c r="E32" s="67">
        <v>6.15</v>
      </c>
      <c r="F32" s="67">
        <v>1.4</v>
      </c>
      <c r="G32" s="71">
        <v>144</v>
      </c>
      <c r="H32" s="67">
        <v>0.1</v>
      </c>
      <c r="I32" s="66">
        <v>0.1</v>
      </c>
      <c r="J32" s="67">
        <v>1.9</v>
      </c>
      <c r="K32" s="68">
        <v>10</v>
      </c>
      <c r="L32" s="67">
        <v>1.92</v>
      </c>
      <c r="M32" s="68">
        <v>79.52</v>
      </c>
      <c r="N32" s="68">
        <v>81</v>
      </c>
      <c r="O32" s="68">
        <v>10.84</v>
      </c>
      <c r="P32" s="67">
        <v>0.6</v>
      </c>
      <c r="Q32" s="68">
        <v>79.52</v>
      </c>
      <c r="R32" s="66">
        <v>0.01</v>
      </c>
      <c r="S32" s="69">
        <v>5.0000000000000001E-3</v>
      </c>
      <c r="T32" s="67">
        <v>0.1</v>
      </c>
      <c r="U32" s="100"/>
      <c r="V32" s="70"/>
      <c r="W32" s="70"/>
    </row>
    <row r="33" spans="1:23" s="59" customFormat="1" ht="10.5" customHeight="1">
      <c r="A33" s="61">
        <v>713</v>
      </c>
      <c r="B33" s="62" t="s">
        <v>44</v>
      </c>
      <c r="C33" s="63">
        <v>200</v>
      </c>
      <c r="D33" s="67">
        <v>0.5</v>
      </c>
      <c r="E33" s="67">
        <v>0</v>
      </c>
      <c r="F33" s="67">
        <v>9.5</v>
      </c>
      <c r="G33" s="68">
        <v>40</v>
      </c>
      <c r="H33" s="67">
        <v>0.2</v>
      </c>
      <c r="I33" s="67">
        <v>0.2</v>
      </c>
      <c r="J33" s="67">
        <v>0.1</v>
      </c>
      <c r="K33" s="68">
        <v>46</v>
      </c>
      <c r="L33" s="67">
        <v>0.1</v>
      </c>
      <c r="M33" s="68">
        <v>5.25</v>
      </c>
      <c r="N33" s="68">
        <v>13</v>
      </c>
      <c r="O33" s="68">
        <v>11</v>
      </c>
      <c r="P33" s="67">
        <v>0.1</v>
      </c>
      <c r="Q33" s="68">
        <v>5.25</v>
      </c>
      <c r="R33" s="68">
        <v>0</v>
      </c>
      <c r="S33" s="69">
        <v>1E-3</v>
      </c>
      <c r="T33" s="67">
        <v>0.1</v>
      </c>
      <c r="U33" s="74"/>
      <c r="V33" s="74"/>
      <c r="W33" s="74"/>
    </row>
    <row r="34" spans="1:23" s="58" customFormat="1" ht="11.25" customHeight="1">
      <c r="A34" s="79" t="s">
        <v>73</v>
      </c>
      <c r="B34" s="62" t="s">
        <v>46</v>
      </c>
      <c r="C34" s="75">
        <v>30</v>
      </c>
      <c r="D34" s="67">
        <v>2.4</v>
      </c>
      <c r="E34" s="67">
        <v>0.3</v>
      </c>
      <c r="F34" s="67">
        <v>14.6</v>
      </c>
      <c r="G34" s="68">
        <v>70</v>
      </c>
      <c r="H34" s="68">
        <v>0</v>
      </c>
      <c r="I34" s="67">
        <v>0.05</v>
      </c>
      <c r="J34" s="68">
        <v>0.1</v>
      </c>
      <c r="K34" s="68">
        <v>15</v>
      </c>
      <c r="L34" s="67">
        <v>0.2</v>
      </c>
      <c r="M34" s="68">
        <v>25</v>
      </c>
      <c r="N34" s="68">
        <v>32</v>
      </c>
      <c r="O34" s="68">
        <v>4.4000000000000004</v>
      </c>
      <c r="P34" s="67">
        <v>0.85</v>
      </c>
      <c r="Q34" s="68">
        <v>65</v>
      </c>
      <c r="R34" s="68">
        <v>0</v>
      </c>
      <c r="S34" s="69">
        <v>1E-3</v>
      </c>
      <c r="T34" s="67">
        <v>0.2</v>
      </c>
      <c r="U34" s="70"/>
      <c r="V34" s="70"/>
      <c r="W34" s="70"/>
    </row>
    <row r="35" spans="1:23" s="58" customFormat="1" ht="11.25" customHeight="1">
      <c r="A35" s="79" t="s">
        <v>73</v>
      </c>
      <c r="B35" s="62" t="s">
        <v>42</v>
      </c>
      <c r="C35" s="75">
        <v>30</v>
      </c>
      <c r="D35" s="67">
        <v>1.7</v>
      </c>
      <c r="E35" s="67">
        <v>0.3</v>
      </c>
      <c r="F35" s="67">
        <v>14.9</v>
      </c>
      <c r="G35" s="68">
        <v>69</v>
      </c>
      <c r="H35" s="67">
        <v>0.1</v>
      </c>
      <c r="I35" s="67">
        <v>0.05</v>
      </c>
      <c r="J35" s="67">
        <v>0</v>
      </c>
      <c r="K35" s="68">
        <v>25</v>
      </c>
      <c r="L35" s="67">
        <v>0.2</v>
      </c>
      <c r="M35" s="68">
        <v>52.5</v>
      </c>
      <c r="N35" s="68">
        <v>167</v>
      </c>
      <c r="O35" s="68">
        <v>55</v>
      </c>
      <c r="P35" s="67">
        <v>0.5</v>
      </c>
      <c r="Q35" s="68">
        <v>65</v>
      </c>
      <c r="R35" s="68">
        <v>0</v>
      </c>
      <c r="S35" s="69">
        <v>1E-3</v>
      </c>
      <c r="T35" s="67">
        <v>0.2</v>
      </c>
      <c r="U35" s="70"/>
      <c r="V35" s="70"/>
      <c r="W35" s="70"/>
    </row>
    <row r="36" spans="1:23" s="13" customFormat="1" ht="11.25" customHeight="1">
      <c r="A36" s="61"/>
      <c r="B36" s="308" t="s">
        <v>87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10"/>
      <c r="P36" s="73"/>
      <c r="Q36" s="74"/>
      <c r="R36" s="74"/>
      <c r="S36" s="74"/>
      <c r="T36" s="74"/>
      <c r="U36" s="94"/>
      <c r="V36" s="94"/>
      <c r="W36" s="94"/>
    </row>
    <row r="37" spans="1:23" s="70" customFormat="1" ht="11.25" customHeight="1">
      <c r="A37" s="61">
        <v>966</v>
      </c>
      <c r="B37" s="62" t="s">
        <v>76</v>
      </c>
      <c r="C37" s="71">
        <v>200</v>
      </c>
      <c r="D37" s="71">
        <v>4.4000000000000004</v>
      </c>
      <c r="E37" s="67">
        <v>12</v>
      </c>
      <c r="F37" s="75">
        <v>21.6</v>
      </c>
      <c r="G37" s="71">
        <v>124</v>
      </c>
      <c r="H37" s="87">
        <v>0.09</v>
      </c>
      <c r="I37" s="87">
        <v>0.1</v>
      </c>
      <c r="J37" s="86">
        <v>10</v>
      </c>
      <c r="K37" s="88">
        <v>19</v>
      </c>
      <c r="L37" s="86">
        <v>0.1</v>
      </c>
      <c r="M37" s="88">
        <v>48</v>
      </c>
      <c r="N37" s="88">
        <v>49</v>
      </c>
      <c r="O37" s="88">
        <v>17</v>
      </c>
      <c r="P37" s="86">
        <v>1.6</v>
      </c>
      <c r="Q37" s="88">
        <v>48</v>
      </c>
      <c r="R37" s="87">
        <v>0.01</v>
      </c>
      <c r="S37" s="85">
        <v>1E-3</v>
      </c>
      <c r="T37" s="86">
        <v>0.1</v>
      </c>
    </row>
    <row r="38" spans="1:23" s="13" customFormat="1" ht="11.25" customHeight="1">
      <c r="A38" s="314" t="s">
        <v>35</v>
      </c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74"/>
      <c r="R38" s="74"/>
      <c r="S38" s="74"/>
      <c r="T38" s="74"/>
      <c r="U38" s="94"/>
      <c r="V38" s="94"/>
      <c r="W38" s="94"/>
    </row>
    <row r="39" spans="1:23" s="13" customFormat="1" ht="11.25" customHeight="1">
      <c r="A39" s="177"/>
      <c r="B39" s="61" t="s">
        <v>37</v>
      </c>
      <c r="C39" s="178" t="s">
        <v>36</v>
      </c>
      <c r="D39" s="61" t="s">
        <v>16</v>
      </c>
      <c r="E39" s="61" t="s">
        <v>17</v>
      </c>
      <c r="F39" s="61" t="s">
        <v>18</v>
      </c>
      <c r="G39" s="179"/>
      <c r="H39" s="128" t="s">
        <v>39</v>
      </c>
      <c r="I39" s="128" t="s">
        <v>164</v>
      </c>
      <c r="J39" s="128" t="s">
        <v>40</v>
      </c>
      <c r="K39" s="128" t="s">
        <v>41</v>
      </c>
      <c r="L39" s="128" t="s">
        <v>95</v>
      </c>
      <c r="M39" s="128" t="s">
        <v>22</v>
      </c>
      <c r="N39" s="128" t="s">
        <v>23</v>
      </c>
      <c r="O39" s="128" t="s">
        <v>24</v>
      </c>
      <c r="P39" s="128" t="s">
        <v>25</v>
      </c>
      <c r="Q39" s="128" t="s">
        <v>96</v>
      </c>
      <c r="R39" s="128" t="s">
        <v>97</v>
      </c>
      <c r="S39" s="77" t="s">
        <v>98</v>
      </c>
      <c r="T39" s="128" t="s">
        <v>99</v>
      </c>
      <c r="U39" s="94"/>
      <c r="V39" s="94"/>
      <c r="W39" s="94"/>
    </row>
    <row r="40" spans="1:23" ht="11.25" customHeight="1">
      <c r="A40" s="177"/>
      <c r="B40" s="128" t="s">
        <v>26</v>
      </c>
      <c r="C40" s="68">
        <f>SUM(G15:G17)</f>
        <v>595</v>
      </c>
      <c r="D40" s="67">
        <f>SUM(D15:D17)</f>
        <v>18.399999999999999</v>
      </c>
      <c r="E40" s="67">
        <f>SUM(E15:E17)</f>
        <v>25.999999999999996</v>
      </c>
      <c r="F40" s="67">
        <f>SUM(F15:F17)</f>
        <v>81.900000000000006</v>
      </c>
      <c r="G40" s="66"/>
      <c r="H40" s="67">
        <f t="shared" ref="H40:T40" si="0">SUM(H15:H17)</f>
        <v>7.0000000000000007E-2</v>
      </c>
      <c r="I40" s="67">
        <f t="shared" si="0"/>
        <v>0.13</v>
      </c>
      <c r="J40" s="67">
        <f t="shared" si="0"/>
        <v>2.61</v>
      </c>
      <c r="K40" s="68">
        <f t="shared" si="0"/>
        <v>141</v>
      </c>
      <c r="L40" s="67">
        <f t="shared" si="0"/>
        <v>0.79999999999999993</v>
      </c>
      <c r="M40" s="68">
        <f t="shared" si="0"/>
        <v>335</v>
      </c>
      <c r="N40" s="68">
        <f t="shared" si="0"/>
        <v>237</v>
      </c>
      <c r="O40" s="68">
        <f t="shared" si="0"/>
        <v>12</v>
      </c>
      <c r="P40" s="68">
        <f t="shared" si="0"/>
        <v>2.31</v>
      </c>
      <c r="Q40" s="68">
        <f t="shared" si="0"/>
        <v>250</v>
      </c>
      <c r="R40" s="66">
        <f t="shared" si="0"/>
        <v>0.01</v>
      </c>
      <c r="S40" s="69">
        <f t="shared" si="0"/>
        <v>5.0000000000000001E-3</v>
      </c>
      <c r="T40" s="67">
        <f t="shared" si="0"/>
        <v>0.71</v>
      </c>
    </row>
    <row r="41" spans="1:23" ht="11.25" customHeight="1">
      <c r="A41" s="177"/>
      <c r="B41" s="128" t="s">
        <v>27</v>
      </c>
      <c r="C41" s="68">
        <f>SUM(G19:G25)</f>
        <v>844</v>
      </c>
      <c r="D41" s="67">
        <f>SUM(D19:D25)</f>
        <v>32.799999999999997</v>
      </c>
      <c r="E41" s="67">
        <f>SUM(E19:E25)</f>
        <v>17.3</v>
      </c>
      <c r="F41" s="67">
        <f>SUM(F19:F25)</f>
        <v>130.20000000000002</v>
      </c>
      <c r="G41" s="66"/>
      <c r="H41" s="67">
        <f t="shared" ref="H41:T41" si="1">SUM(H19:H25)</f>
        <v>0.49</v>
      </c>
      <c r="I41" s="67">
        <f t="shared" si="1"/>
        <v>0.54999999999999993</v>
      </c>
      <c r="J41" s="67">
        <f t="shared" si="1"/>
        <v>31.290000000000003</v>
      </c>
      <c r="K41" s="68">
        <f t="shared" si="1"/>
        <v>270</v>
      </c>
      <c r="L41" s="67">
        <f t="shared" si="1"/>
        <v>1.4</v>
      </c>
      <c r="M41" s="68">
        <f t="shared" si="1"/>
        <v>408.4</v>
      </c>
      <c r="N41" s="68">
        <f t="shared" si="1"/>
        <v>368.27</v>
      </c>
      <c r="O41" s="68">
        <f t="shared" si="1"/>
        <v>85</v>
      </c>
      <c r="P41" s="68">
        <f t="shared" si="1"/>
        <v>4.25</v>
      </c>
      <c r="Q41" s="68">
        <f t="shared" si="1"/>
        <v>454.6</v>
      </c>
      <c r="R41" s="66">
        <f>SUM(R19:R25)</f>
        <v>0.04</v>
      </c>
      <c r="S41" s="69">
        <f t="shared" si="1"/>
        <v>1.2E-2</v>
      </c>
      <c r="T41" s="67">
        <f t="shared" si="1"/>
        <v>1.1000000000000001</v>
      </c>
    </row>
    <row r="42" spans="1:23" ht="10.5" customHeight="1">
      <c r="A42" s="177"/>
      <c r="B42" s="128" t="s">
        <v>90</v>
      </c>
      <c r="C42" s="68">
        <f>SUM(G27:G29)</f>
        <v>357</v>
      </c>
      <c r="D42" s="67">
        <f>SUM(D27:D29)</f>
        <v>7</v>
      </c>
      <c r="E42" s="67">
        <f>SUM(E27:E29)</f>
        <v>9.4</v>
      </c>
      <c r="F42" s="67">
        <f>SUM(F27:F29)</f>
        <v>55.8</v>
      </c>
      <c r="G42" s="66"/>
      <c r="H42" s="67">
        <f t="shared" ref="H42:T42" si="2">SUM(H27:H29)</f>
        <v>0.06</v>
      </c>
      <c r="I42" s="67">
        <f t="shared" si="2"/>
        <v>0.11</v>
      </c>
      <c r="J42" s="67">
        <f t="shared" si="2"/>
        <v>12.1</v>
      </c>
      <c r="K42" s="68">
        <f t="shared" si="2"/>
        <v>128</v>
      </c>
      <c r="L42" s="67">
        <f t="shared" si="2"/>
        <v>0.5</v>
      </c>
      <c r="M42" s="68">
        <f t="shared" si="2"/>
        <v>67</v>
      </c>
      <c r="N42" s="68">
        <f t="shared" si="2"/>
        <v>72</v>
      </c>
      <c r="O42" s="68">
        <f t="shared" si="2"/>
        <v>34</v>
      </c>
      <c r="P42" s="68">
        <f t="shared" si="2"/>
        <v>0.89999999999999991</v>
      </c>
      <c r="Q42" s="68">
        <f t="shared" si="2"/>
        <v>73</v>
      </c>
      <c r="R42" s="66">
        <f t="shared" si="2"/>
        <v>0.03</v>
      </c>
      <c r="S42" s="69">
        <f t="shared" si="2"/>
        <v>4.0000000000000001E-3</v>
      </c>
      <c r="T42" s="67">
        <f t="shared" si="2"/>
        <v>0.4</v>
      </c>
    </row>
    <row r="43" spans="1:23" ht="11.25" customHeight="1">
      <c r="A43" s="177"/>
      <c r="B43" s="128" t="s">
        <v>28</v>
      </c>
      <c r="C43" s="68">
        <f>SUM(G31:G35)</f>
        <v>458</v>
      </c>
      <c r="D43" s="67">
        <f>SUM(D31:D35)</f>
        <v>16.080000000000002</v>
      </c>
      <c r="E43" s="67">
        <f>SUM(E31:E35)</f>
        <v>13.950000000000003</v>
      </c>
      <c r="F43" s="67">
        <f>SUM(F31:F35)</f>
        <v>42.8</v>
      </c>
      <c r="G43" s="66"/>
      <c r="H43" s="67">
        <f t="shared" ref="H43:T43" si="3">SUM(H31:H35)</f>
        <v>0.5</v>
      </c>
      <c r="I43" s="67">
        <f t="shared" si="3"/>
        <v>0.5</v>
      </c>
      <c r="J43" s="67">
        <f t="shared" si="3"/>
        <v>4</v>
      </c>
      <c r="K43" s="68">
        <f t="shared" si="3"/>
        <v>142</v>
      </c>
      <c r="L43" s="67">
        <f t="shared" si="3"/>
        <v>7.34</v>
      </c>
      <c r="M43" s="68">
        <f t="shared" si="3"/>
        <v>241.79</v>
      </c>
      <c r="N43" s="68">
        <f t="shared" si="3"/>
        <v>374</v>
      </c>
      <c r="O43" s="68">
        <f t="shared" si="3"/>
        <v>102.08</v>
      </c>
      <c r="P43" s="68">
        <f t="shared" si="3"/>
        <v>2.65</v>
      </c>
      <c r="Q43" s="68">
        <f t="shared" si="3"/>
        <v>274.28999999999996</v>
      </c>
      <c r="R43" s="66">
        <f t="shared" si="3"/>
        <v>0.02</v>
      </c>
      <c r="S43" s="69">
        <f t="shared" si="3"/>
        <v>9.0000000000000011E-3</v>
      </c>
      <c r="T43" s="67">
        <f t="shared" si="3"/>
        <v>0.7</v>
      </c>
    </row>
    <row r="44" spans="1:23" ht="11.25" customHeight="1">
      <c r="A44" s="177"/>
      <c r="B44" s="128" t="s">
        <v>88</v>
      </c>
      <c r="C44" s="68">
        <f>G37</f>
        <v>124</v>
      </c>
      <c r="D44" s="67">
        <f>D37</f>
        <v>4.4000000000000004</v>
      </c>
      <c r="E44" s="67">
        <f>E37</f>
        <v>12</v>
      </c>
      <c r="F44" s="67">
        <f>F37</f>
        <v>21.6</v>
      </c>
      <c r="G44" s="66"/>
      <c r="H44" s="67">
        <f t="shared" ref="H44:T44" si="4">H37</f>
        <v>0.09</v>
      </c>
      <c r="I44" s="67">
        <f t="shared" si="4"/>
        <v>0.1</v>
      </c>
      <c r="J44" s="67">
        <f t="shared" si="4"/>
        <v>10</v>
      </c>
      <c r="K44" s="68">
        <f t="shared" si="4"/>
        <v>19</v>
      </c>
      <c r="L44" s="67">
        <f t="shared" si="4"/>
        <v>0.1</v>
      </c>
      <c r="M44" s="68">
        <f t="shared" si="4"/>
        <v>48</v>
      </c>
      <c r="N44" s="68">
        <f t="shared" si="4"/>
        <v>49</v>
      </c>
      <c r="O44" s="68">
        <f t="shared" si="4"/>
        <v>17</v>
      </c>
      <c r="P44" s="68">
        <f t="shared" si="4"/>
        <v>1.6</v>
      </c>
      <c r="Q44" s="68">
        <f t="shared" si="4"/>
        <v>48</v>
      </c>
      <c r="R44" s="66">
        <f t="shared" si="4"/>
        <v>0.01</v>
      </c>
      <c r="S44" s="69">
        <f t="shared" si="4"/>
        <v>1E-3</v>
      </c>
      <c r="T44" s="67">
        <f t="shared" si="4"/>
        <v>0.1</v>
      </c>
    </row>
    <row r="45" spans="1:23" ht="11.25" customHeight="1">
      <c r="A45" s="177"/>
      <c r="B45" s="180" t="s">
        <v>29</v>
      </c>
      <c r="C45" s="68">
        <f>SUM(C40:C44)</f>
        <v>2378</v>
      </c>
      <c r="D45" s="67">
        <f>SUM(D40:D44)</f>
        <v>78.680000000000007</v>
      </c>
      <c r="E45" s="181">
        <f>SUM(E40:E44)</f>
        <v>78.650000000000006</v>
      </c>
      <c r="F45" s="181">
        <f>SUM(F40:F44)</f>
        <v>332.30000000000007</v>
      </c>
      <c r="G45" s="66"/>
      <c r="H45" s="67">
        <f t="shared" ref="H45:T45" si="5">SUM(H40:H44)</f>
        <v>1.2100000000000002</v>
      </c>
      <c r="I45" s="67">
        <f t="shared" si="5"/>
        <v>1.3900000000000001</v>
      </c>
      <c r="J45" s="67">
        <f t="shared" si="5"/>
        <v>60.000000000000007</v>
      </c>
      <c r="K45" s="68">
        <f t="shared" si="5"/>
        <v>700</v>
      </c>
      <c r="L45" s="68">
        <f t="shared" si="5"/>
        <v>10.139999999999999</v>
      </c>
      <c r="M45" s="68">
        <f t="shared" si="5"/>
        <v>1100.19</v>
      </c>
      <c r="N45" s="68">
        <f t="shared" si="5"/>
        <v>1100.27</v>
      </c>
      <c r="O45" s="68">
        <f t="shared" si="5"/>
        <v>250.07999999999998</v>
      </c>
      <c r="P45" s="68">
        <f t="shared" si="5"/>
        <v>11.71</v>
      </c>
      <c r="Q45" s="68">
        <f t="shared" si="5"/>
        <v>1099.8899999999999</v>
      </c>
      <c r="R45" s="67">
        <f t="shared" si="5"/>
        <v>0.11</v>
      </c>
      <c r="S45" s="66">
        <f t="shared" si="5"/>
        <v>3.1000000000000003E-2</v>
      </c>
      <c r="T45" s="67">
        <f t="shared" si="5"/>
        <v>3.0100000000000002</v>
      </c>
    </row>
    <row r="46" spans="1:23" ht="10.5" customHeight="1">
      <c r="A46" s="313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73"/>
      <c r="Q46" s="194"/>
      <c r="R46" s="74"/>
      <c r="S46" s="74"/>
      <c r="T46" s="74"/>
    </row>
    <row r="47" spans="1:23" ht="14.25" customHeight="1">
      <c r="A47" s="158" t="s">
        <v>65</v>
      </c>
      <c r="B47" s="189"/>
      <c r="C47" s="189"/>
      <c r="D47" s="161"/>
      <c r="E47" s="161"/>
      <c r="F47" s="161"/>
      <c r="G47" s="189"/>
      <c r="H47" s="311" t="s">
        <v>55</v>
      </c>
      <c r="I47" s="311"/>
      <c r="J47" s="311"/>
      <c r="K47" s="311"/>
      <c r="L47" s="311"/>
      <c r="M47" s="311"/>
      <c r="N47" s="311"/>
      <c r="O47" s="189"/>
      <c r="P47" s="189"/>
      <c r="Q47" s="189"/>
      <c r="R47" s="189"/>
      <c r="S47" s="189"/>
      <c r="T47" s="189"/>
    </row>
    <row r="48" spans="1:23" ht="12" customHeight="1">
      <c r="A48" s="162"/>
      <c r="B48" s="162"/>
      <c r="C48" s="312" t="s">
        <v>6</v>
      </c>
      <c r="D48" s="312"/>
      <c r="E48" s="312"/>
      <c r="F48" s="312"/>
      <c r="G48" s="312"/>
      <c r="H48" s="312" t="s">
        <v>7</v>
      </c>
      <c r="I48" s="312"/>
      <c r="J48" s="312"/>
      <c r="K48" s="312"/>
      <c r="L48" s="312"/>
      <c r="M48" s="312"/>
      <c r="N48" s="312"/>
      <c r="O48" s="162"/>
      <c r="P48" s="162"/>
      <c r="Q48" s="162"/>
      <c r="R48" s="162"/>
      <c r="S48" s="162"/>
      <c r="T48" s="162"/>
    </row>
    <row r="49" spans="1:20" ht="12" customHeight="1">
      <c r="A49" s="15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</row>
  </sheetData>
  <mergeCells count="30">
    <mergeCell ref="A4:B4"/>
    <mergeCell ref="M4:T4"/>
    <mergeCell ref="A12:A13"/>
    <mergeCell ref="B12:B13"/>
    <mergeCell ref="F7:H7"/>
    <mergeCell ref="B10:O10"/>
    <mergeCell ref="B11:O11"/>
    <mergeCell ref="A8:T9"/>
    <mergeCell ref="E5:L5"/>
    <mergeCell ref="B1:P1"/>
    <mergeCell ref="G2:K2"/>
    <mergeCell ref="M2:T2"/>
    <mergeCell ref="B3:D3"/>
    <mergeCell ref="G3:K3"/>
    <mergeCell ref="M3:T3"/>
    <mergeCell ref="C48:G48"/>
    <mergeCell ref="H48:N48"/>
    <mergeCell ref="M12:T12"/>
    <mergeCell ref="H12:L12"/>
    <mergeCell ref="B14:O14"/>
    <mergeCell ref="C12:C13"/>
    <mergeCell ref="D12:F12"/>
    <mergeCell ref="G12:G13"/>
    <mergeCell ref="B18:O18"/>
    <mergeCell ref="H47:N47"/>
    <mergeCell ref="B26:O26"/>
    <mergeCell ref="B30:O30"/>
    <mergeCell ref="A38:P38"/>
    <mergeCell ref="A46:O46"/>
    <mergeCell ref="B36:O36"/>
  </mergeCells>
  <printOptions verticalCentered="1"/>
  <pageMargins left="0" right="0" top="0" bottom="0" header="0" footer="0"/>
  <pageSetup paperSize="9" scale="102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48"/>
  <sheetViews>
    <sheetView view="pageBreakPreview" zoomScaleNormal="100" zoomScaleSheetLayoutView="100" workbookViewId="0">
      <selection activeCell="A36" sqref="A36:XFD36"/>
    </sheetView>
  </sheetViews>
  <sheetFormatPr defaultRowHeight="15"/>
  <cols>
    <col min="1" max="1" width="6.140625" style="76" customWidth="1"/>
    <col min="2" max="2" width="38.7109375" style="76" customWidth="1"/>
    <col min="3" max="3" width="6.7109375" style="76" customWidth="1"/>
    <col min="4" max="4" width="5.42578125" style="76" customWidth="1"/>
    <col min="5" max="5" width="5.28515625" style="76" customWidth="1"/>
    <col min="6" max="6" width="6" style="76" customWidth="1"/>
    <col min="7" max="7" width="8.85546875" style="76" customWidth="1"/>
    <col min="8" max="8" width="4.5703125" style="76" customWidth="1"/>
    <col min="9" max="9" width="5" style="76" customWidth="1"/>
    <col min="10" max="10" width="4.7109375" style="76" customWidth="1"/>
    <col min="11" max="11" width="5.140625" style="76" customWidth="1"/>
    <col min="12" max="12" width="5.5703125" style="76" customWidth="1"/>
    <col min="13" max="13" width="5.7109375" style="76" customWidth="1"/>
    <col min="14" max="14" width="5.28515625" style="76" bestFit="1" customWidth="1"/>
    <col min="15" max="18" width="4.140625" style="76" customWidth="1"/>
    <col min="19" max="19" width="4.7109375" style="76" customWidth="1"/>
    <col min="20" max="20" width="4.140625" style="76" customWidth="1"/>
    <col min="21" max="21" width="9.140625" style="76"/>
  </cols>
  <sheetData>
    <row r="1" spans="1:21" ht="9.9499999999999993" customHeight="1">
      <c r="A1" s="123"/>
      <c r="B1" s="316" t="s">
        <v>0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130"/>
      <c r="R1" s="123"/>
      <c r="S1" s="123"/>
      <c r="T1" s="123"/>
    </row>
    <row r="2" spans="1:21" ht="9.9499999999999993" customHeight="1">
      <c r="A2" s="131"/>
      <c r="B2" s="131"/>
      <c r="C2" s="123"/>
      <c r="D2" s="123"/>
      <c r="E2" s="123"/>
      <c r="F2" s="131"/>
      <c r="G2" s="317" t="s">
        <v>3</v>
      </c>
      <c r="H2" s="317"/>
      <c r="I2" s="317"/>
      <c r="J2" s="317"/>
      <c r="K2" s="318"/>
      <c r="L2" s="123"/>
      <c r="M2" s="319" t="s">
        <v>2</v>
      </c>
      <c r="N2" s="320"/>
      <c r="O2" s="320"/>
      <c r="P2" s="320"/>
      <c r="Q2" s="320"/>
      <c r="R2" s="320"/>
      <c r="S2" s="320"/>
      <c r="T2" s="321"/>
    </row>
    <row r="3" spans="1:21" ht="9.9499999999999993" customHeight="1">
      <c r="A3" s="170" t="s">
        <v>1</v>
      </c>
      <c r="B3" s="322" t="s">
        <v>114</v>
      </c>
      <c r="C3" s="322"/>
      <c r="D3" s="322"/>
      <c r="E3" s="171"/>
      <c r="F3" s="171"/>
      <c r="G3" s="318" t="s">
        <v>4</v>
      </c>
      <c r="H3" s="318"/>
      <c r="I3" s="318"/>
      <c r="J3" s="318"/>
      <c r="K3" s="318"/>
      <c r="L3" s="123"/>
      <c r="M3" s="319">
        <v>330517</v>
      </c>
      <c r="N3" s="320"/>
      <c r="O3" s="320"/>
      <c r="P3" s="320"/>
      <c r="Q3" s="320"/>
      <c r="R3" s="320"/>
      <c r="S3" s="320"/>
      <c r="T3" s="321"/>
    </row>
    <row r="4" spans="1:21" ht="9.9499999999999993" customHeight="1">
      <c r="A4" s="327" t="s">
        <v>5</v>
      </c>
      <c r="B4" s="327"/>
      <c r="C4" s="172"/>
      <c r="D4" s="123"/>
      <c r="E4" s="123"/>
      <c r="F4" s="123"/>
      <c r="G4" s="131"/>
      <c r="H4" s="131"/>
      <c r="I4" s="131"/>
      <c r="J4" s="123"/>
      <c r="K4" s="123"/>
      <c r="L4" s="123"/>
      <c r="M4" s="319"/>
      <c r="N4" s="320"/>
      <c r="O4" s="320"/>
      <c r="P4" s="320"/>
      <c r="Q4" s="320"/>
      <c r="R4" s="320"/>
      <c r="S4" s="320"/>
      <c r="T4" s="321"/>
    </row>
    <row r="5" spans="1:21" ht="11.25" customHeight="1">
      <c r="A5" s="172"/>
      <c r="B5" s="172"/>
      <c r="C5" s="172"/>
      <c r="D5" s="123"/>
      <c r="E5" s="336" t="s">
        <v>163</v>
      </c>
      <c r="F5" s="336"/>
      <c r="G5" s="336"/>
      <c r="H5" s="336"/>
      <c r="I5" s="336"/>
      <c r="J5" s="336"/>
      <c r="K5" s="336"/>
      <c r="L5" s="336"/>
      <c r="M5" s="124"/>
      <c r="N5" s="124"/>
      <c r="O5" s="124"/>
      <c r="P5" s="124"/>
      <c r="Q5" s="124"/>
      <c r="R5" s="124"/>
      <c r="S5" s="124"/>
      <c r="T5" s="124"/>
    </row>
    <row r="6" spans="1:21" ht="9" customHeight="1">
      <c r="A6" s="172"/>
      <c r="B6" s="172"/>
      <c r="C6" s="172"/>
      <c r="D6" s="123"/>
      <c r="E6" s="123"/>
      <c r="F6" s="123"/>
      <c r="G6" s="131"/>
      <c r="H6" s="131"/>
      <c r="I6" s="131"/>
      <c r="J6" s="123"/>
      <c r="K6" s="123"/>
      <c r="L6" s="123"/>
      <c r="M6" s="124"/>
      <c r="N6" s="124"/>
      <c r="O6" s="124"/>
      <c r="P6" s="124"/>
      <c r="Q6" s="124"/>
      <c r="R6" s="124"/>
      <c r="S6" s="124"/>
      <c r="T6" s="124"/>
    </row>
    <row r="7" spans="1:21" ht="12.75" customHeight="1">
      <c r="A7" s="125"/>
      <c r="B7" s="125"/>
      <c r="C7" s="125"/>
      <c r="D7" s="125"/>
      <c r="E7" s="173" t="s">
        <v>62</v>
      </c>
      <c r="F7" s="324" t="s">
        <v>123</v>
      </c>
      <c r="G7" s="324"/>
      <c r="H7" s="324"/>
      <c r="I7" s="132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</row>
    <row r="8" spans="1:21" ht="7.5" customHeight="1">
      <c r="A8" s="323" t="s">
        <v>104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</row>
    <row r="9" spans="1:21" ht="7.5" customHeight="1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</row>
    <row r="10" spans="1:21" s="18" customFormat="1" ht="12" customHeight="1">
      <c r="A10" s="134"/>
      <c r="B10" s="342" t="s">
        <v>124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134"/>
      <c r="Q10" s="76"/>
      <c r="R10" s="76"/>
      <c r="S10" s="76"/>
      <c r="T10" s="76"/>
      <c r="U10" s="76"/>
    </row>
    <row r="11" spans="1:21" s="5" customFormat="1" ht="12" customHeight="1">
      <c r="A11" s="175"/>
      <c r="B11" s="343" t="s">
        <v>169</v>
      </c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175"/>
      <c r="Q11" s="97"/>
      <c r="R11" s="97"/>
      <c r="S11" s="97"/>
      <c r="T11" s="97"/>
      <c r="U11" s="97"/>
    </row>
    <row r="12" spans="1:21" s="5" customFormat="1" ht="14.25" customHeight="1">
      <c r="A12" s="325" t="s">
        <v>10</v>
      </c>
      <c r="B12" s="325" t="s">
        <v>11</v>
      </c>
      <c r="C12" s="325" t="s">
        <v>12</v>
      </c>
      <c r="D12" s="330" t="s">
        <v>34</v>
      </c>
      <c r="E12" s="331"/>
      <c r="F12" s="332"/>
      <c r="G12" s="325" t="s">
        <v>13</v>
      </c>
      <c r="H12" s="333" t="s">
        <v>14</v>
      </c>
      <c r="I12" s="334"/>
      <c r="J12" s="334"/>
      <c r="K12" s="334"/>
      <c r="L12" s="335"/>
      <c r="M12" s="333" t="s">
        <v>15</v>
      </c>
      <c r="N12" s="334"/>
      <c r="O12" s="334"/>
      <c r="P12" s="334"/>
      <c r="Q12" s="334"/>
      <c r="R12" s="334"/>
      <c r="S12" s="334"/>
      <c r="T12" s="335"/>
      <c r="U12" s="97"/>
    </row>
    <row r="13" spans="1:21" s="5" customFormat="1" ht="8.25" customHeight="1">
      <c r="A13" s="326"/>
      <c r="B13" s="326"/>
      <c r="C13" s="326"/>
      <c r="D13" s="176" t="s">
        <v>16</v>
      </c>
      <c r="E13" s="176" t="s">
        <v>17</v>
      </c>
      <c r="F13" s="176" t="s">
        <v>18</v>
      </c>
      <c r="G13" s="326"/>
      <c r="H13" s="136" t="s">
        <v>19</v>
      </c>
      <c r="I13" s="136" t="s">
        <v>164</v>
      </c>
      <c r="J13" s="126" t="s">
        <v>20</v>
      </c>
      <c r="K13" s="126" t="s">
        <v>21</v>
      </c>
      <c r="L13" s="126" t="s">
        <v>95</v>
      </c>
      <c r="M13" s="126" t="s">
        <v>22</v>
      </c>
      <c r="N13" s="126" t="s">
        <v>23</v>
      </c>
      <c r="O13" s="126" t="s">
        <v>24</v>
      </c>
      <c r="P13" s="126" t="s">
        <v>25</v>
      </c>
      <c r="Q13" s="126" t="s">
        <v>96</v>
      </c>
      <c r="R13" s="126" t="s">
        <v>97</v>
      </c>
      <c r="S13" s="126" t="s">
        <v>98</v>
      </c>
      <c r="T13" s="126" t="s">
        <v>99</v>
      </c>
      <c r="U13" s="97"/>
    </row>
    <row r="14" spans="1:21" s="5" customFormat="1" ht="10.5" customHeight="1">
      <c r="A14" s="186"/>
      <c r="B14" s="305" t="s">
        <v>30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7"/>
      <c r="P14" s="187"/>
      <c r="Q14" s="97"/>
      <c r="R14" s="97"/>
      <c r="S14" s="97"/>
      <c r="T14" s="97"/>
      <c r="U14" s="97"/>
    </row>
    <row r="15" spans="1:21" s="76" customFormat="1" ht="11.25" customHeight="1">
      <c r="A15" s="61">
        <v>289</v>
      </c>
      <c r="B15" s="62" t="s">
        <v>128</v>
      </c>
      <c r="C15" s="103" t="s">
        <v>162</v>
      </c>
      <c r="D15" s="67">
        <v>7.8</v>
      </c>
      <c r="E15" s="67">
        <v>10.6</v>
      </c>
      <c r="F15" s="67">
        <v>15.5</v>
      </c>
      <c r="G15" s="68">
        <v>306</v>
      </c>
      <c r="H15" s="67">
        <v>0.05</v>
      </c>
      <c r="I15" s="67">
        <v>0.1</v>
      </c>
      <c r="J15" s="68">
        <v>0</v>
      </c>
      <c r="K15" s="68">
        <v>90</v>
      </c>
      <c r="L15" s="67">
        <v>0.1</v>
      </c>
      <c r="M15" s="68">
        <v>75</v>
      </c>
      <c r="N15" s="68">
        <v>93</v>
      </c>
      <c r="O15" s="68">
        <v>1</v>
      </c>
      <c r="P15" s="67">
        <v>0.1</v>
      </c>
      <c r="Q15" s="68">
        <v>74</v>
      </c>
      <c r="R15" s="66">
        <v>0.01</v>
      </c>
      <c r="S15" s="69">
        <v>1E-3</v>
      </c>
      <c r="T15" s="67">
        <v>0.1</v>
      </c>
    </row>
    <row r="16" spans="1:21" s="58" customFormat="1" ht="11.25" customHeight="1">
      <c r="A16" s="79" t="s">
        <v>73</v>
      </c>
      <c r="B16" s="62" t="s">
        <v>129</v>
      </c>
      <c r="C16" s="75">
        <v>60</v>
      </c>
      <c r="D16" s="64">
        <v>4.5</v>
      </c>
      <c r="E16" s="64">
        <v>1.8</v>
      </c>
      <c r="F16" s="64">
        <v>30.6</v>
      </c>
      <c r="G16" s="65">
        <v>159</v>
      </c>
      <c r="H16" s="65">
        <v>0.01</v>
      </c>
      <c r="I16" s="95">
        <v>0.01</v>
      </c>
      <c r="J16" s="64">
        <v>0.11</v>
      </c>
      <c r="K16" s="65">
        <v>0.15</v>
      </c>
      <c r="L16" s="64">
        <v>0.1</v>
      </c>
      <c r="M16" s="65">
        <v>70</v>
      </c>
      <c r="N16" s="65">
        <v>76</v>
      </c>
      <c r="O16" s="65">
        <v>5</v>
      </c>
      <c r="P16" s="64">
        <v>0.21</v>
      </c>
      <c r="Q16" s="65">
        <v>38</v>
      </c>
      <c r="R16" s="65">
        <v>0</v>
      </c>
      <c r="S16" s="69">
        <v>3.0000000000000001E-3</v>
      </c>
      <c r="T16" s="64">
        <v>0.31</v>
      </c>
      <c r="U16" s="70"/>
    </row>
    <row r="17" spans="1:21" s="58" customFormat="1" ht="10.5" customHeight="1">
      <c r="A17" s="61">
        <v>715</v>
      </c>
      <c r="B17" s="62" t="s">
        <v>49</v>
      </c>
      <c r="C17" s="71">
        <v>200</v>
      </c>
      <c r="D17" s="67">
        <v>1.5</v>
      </c>
      <c r="E17" s="67">
        <v>1.4</v>
      </c>
      <c r="F17" s="67">
        <v>15.9</v>
      </c>
      <c r="G17" s="71">
        <v>81</v>
      </c>
      <c r="H17" s="67">
        <v>0.1</v>
      </c>
      <c r="I17" s="67">
        <v>0.1</v>
      </c>
      <c r="J17" s="67">
        <v>0.1</v>
      </c>
      <c r="K17" s="68">
        <v>46</v>
      </c>
      <c r="L17" s="67">
        <v>0.1</v>
      </c>
      <c r="M17" s="68">
        <v>59</v>
      </c>
      <c r="N17" s="68">
        <v>10</v>
      </c>
      <c r="O17" s="68">
        <v>4.4000000000000004</v>
      </c>
      <c r="P17" s="67">
        <v>0.1</v>
      </c>
      <c r="Q17" s="68">
        <v>15</v>
      </c>
      <c r="R17" s="68">
        <v>0</v>
      </c>
      <c r="S17" s="69">
        <v>2E-3</v>
      </c>
      <c r="T17" s="67">
        <v>0.1</v>
      </c>
      <c r="U17" s="70"/>
    </row>
    <row r="18" spans="1:21" s="60" customFormat="1" ht="11.25" customHeight="1">
      <c r="A18" s="61">
        <v>209</v>
      </c>
      <c r="B18" s="62" t="s">
        <v>130</v>
      </c>
      <c r="C18" s="96">
        <v>40</v>
      </c>
      <c r="D18" s="64">
        <v>5.0999999999999996</v>
      </c>
      <c r="E18" s="64">
        <v>4.5999999999999996</v>
      </c>
      <c r="F18" s="64">
        <v>0.3</v>
      </c>
      <c r="G18" s="65">
        <v>63</v>
      </c>
      <c r="H18" s="65">
        <v>0.02</v>
      </c>
      <c r="I18" s="95">
        <v>0.02</v>
      </c>
      <c r="J18" s="64">
        <v>0.4</v>
      </c>
      <c r="K18" s="65">
        <v>0</v>
      </c>
      <c r="L18" s="64">
        <v>0.1</v>
      </c>
      <c r="M18" s="65">
        <v>34</v>
      </c>
      <c r="N18" s="65">
        <v>50</v>
      </c>
      <c r="O18" s="65">
        <v>0</v>
      </c>
      <c r="P18" s="65">
        <v>0</v>
      </c>
      <c r="Q18" s="65">
        <v>98</v>
      </c>
      <c r="R18" s="65">
        <v>0</v>
      </c>
      <c r="S18" s="69">
        <v>1E-3</v>
      </c>
      <c r="T18" s="64">
        <v>0.3</v>
      </c>
      <c r="U18" s="76"/>
    </row>
    <row r="19" spans="1:21" s="76" customFormat="1" ht="11.25" customHeight="1">
      <c r="A19" s="72"/>
      <c r="B19" s="308" t="s">
        <v>31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10"/>
      <c r="P19" s="114"/>
    </row>
    <row r="20" spans="1:21" s="76" customFormat="1" ht="13.5" customHeight="1">
      <c r="A20" s="105">
        <v>59</v>
      </c>
      <c r="B20" s="106" t="s">
        <v>83</v>
      </c>
      <c r="C20" s="113">
        <v>80</v>
      </c>
      <c r="D20" s="108">
        <v>3.8</v>
      </c>
      <c r="E20" s="108">
        <v>4.0999999999999996</v>
      </c>
      <c r="F20" s="108">
        <v>10.6</v>
      </c>
      <c r="G20" s="107">
        <v>118</v>
      </c>
      <c r="H20" s="108">
        <v>0.06</v>
      </c>
      <c r="I20" s="107">
        <v>0.2</v>
      </c>
      <c r="J20" s="107">
        <v>0.06</v>
      </c>
      <c r="K20" s="109">
        <v>54</v>
      </c>
      <c r="L20" s="107">
        <v>7</v>
      </c>
      <c r="M20" s="107">
        <v>92</v>
      </c>
      <c r="N20" s="107">
        <v>15</v>
      </c>
      <c r="O20" s="107">
        <v>0.6</v>
      </c>
      <c r="P20" s="67">
        <v>0.5</v>
      </c>
      <c r="Q20" s="68">
        <v>82</v>
      </c>
      <c r="R20" s="66">
        <v>0.01</v>
      </c>
      <c r="S20" s="69">
        <v>2E-3</v>
      </c>
      <c r="T20" s="67">
        <v>0.1</v>
      </c>
    </row>
    <row r="21" spans="1:21" s="74" customFormat="1" ht="11.25" customHeight="1">
      <c r="A21" s="77">
        <v>187</v>
      </c>
      <c r="B21" s="62" t="s">
        <v>131</v>
      </c>
      <c r="C21" s="75">
        <v>200</v>
      </c>
      <c r="D21" s="67">
        <v>11.2</v>
      </c>
      <c r="E21" s="67">
        <v>9.1999999999999993</v>
      </c>
      <c r="F21" s="67">
        <v>11.8</v>
      </c>
      <c r="G21" s="68">
        <v>155</v>
      </c>
      <c r="H21" s="67">
        <v>0.14000000000000001</v>
      </c>
      <c r="I21" s="67">
        <v>0.2</v>
      </c>
      <c r="J21" s="67">
        <v>8.6</v>
      </c>
      <c r="K21" s="68">
        <v>47</v>
      </c>
      <c r="L21" s="67">
        <v>0.5</v>
      </c>
      <c r="M21" s="68">
        <v>58.4</v>
      </c>
      <c r="N21" s="68">
        <v>81</v>
      </c>
      <c r="O21" s="68">
        <v>40</v>
      </c>
      <c r="P21" s="67">
        <v>1.5</v>
      </c>
      <c r="Q21" s="68">
        <v>75</v>
      </c>
      <c r="R21" s="66">
        <v>0.01</v>
      </c>
      <c r="S21" s="69">
        <v>2E-3</v>
      </c>
      <c r="T21" s="67">
        <v>0.2</v>
      </c>
    </row>
    <row r="22" spans="1:21" s="70" customFormat="1" ht="11.25" customHeight="1">
      <c r="A22" s="77">
        <v>626</v>
      </c>
      <c r="B22" s="62" t="s">
        <v>72</v>
      </c>
      <c r="C22" s="71" t="s">
        <v>162</v>
      </c>
      <c r="D22" s="67">
        <v>14.1</v>
      </c>
      <c r="E22" s="67">
        <v>12.4</v>
      </c>
      <c r="F22" s="67">
        <v>17.5</v>
      </c>
      <c r="G22" s="75">
        <v>294</v>
      </c>
      <c r="H22" s="68">
        <v>0</v>
      </c>
      <c r="I22" s="75">
        <v>0.1</v>
      </c>
      <c r="J22" s="67">
        <v>23.1</v>
      </c>
      <c r="K22" s="68">
        <v>57</v>
      </c>
      <c r="L22" s="67">
        <v>0.1</v>
      </c>
      <c r="M22" s="68">
        <v>76</v>
      </c>
      <c r="N22" s="68">
        <v>127</v>
      </c>
      <c r="O22" s="68">
        <v>47.4</v>
      </c>
      <c r="P22" s="67">
        <v>0.5</v>
      </c>
      <c r="Q22" s="68">
        <v>33.6</v>
      </c>
      <c r="R22" s="66">
        <v>0</v>
      </c>
      <c r="S22" s="69">
        <v>2E-3</v>
      </c>
      <c r="T22" s="67">
        <v>0.2</v>
      </c>
    </row>
    <row r="23" spans="1:21" s="101" customFormat="1" ht="10.5" customHeight="1">
      <c r="A23" s="61">
        <v>643</v>
      </c>
      <c r="B23" s="62" t="s">
        <v>52</v>
      </c>
      <c r="C23" s="75">
        <v>200</v>
      </c>
      <c r="D23" s="67">
        <v>0.3</v>
      </c>
      <c r="E23" s="67">
        <v>0.1</v>
      </c>
      <c r="F23" s="67">
        <v>29.9</v>
      </c>
      <c r="G23" s="68">
        <v>122</v>
      </c>
      <c r="H23" s="68">
        <v>0.02</v>
      </c>
      <c r="I23" s="75">
        <v>0.1</v>
      </c>
      <c r="J23" s="67">
        <v>3.2</v>
      </c>
      <c r="K23" s="68">
        <v>65</v>
      </c>
      <c r="L23" s="67">
        <v>0.2</v>
      </c>
      <c r="M23" s="68">
        <v>45</v>
      </c>
      <c r="N23" s="68">
        <v>38</v>
      </c>
      <c r="O23" s="68">
        <v>4.5</v>
      </c>
      <c r="P23" s="67">
        <v>0.5</v>
      </c>
      <c r="Q23" s="68">
        <v>33.6</v>
      </c>
      <c r="R23" s="66">
        <v>0.01</v>
      </c>
      <c r="S23" s="69">
        <v>1E-3</v>
      </c>
      <c r="T23" s="67">
        <v>0.1</v>
      </c>
    </row>
    <row r="24" spans="1:21" s="58" customFormat="1" ht="11.25" customHeight="1">
      <c r="A24" s="79" t="s">
        <v>73</v>
      </c>
      <c r="B24" s="62" t="s">
        <v>46</v>
      </c>
      <c r="C24" s="75">
        <v>40</v>
      </c>
      <c r="D24" s="67">
        <v>3.2</v>
      </c>
      <c r="E24" s="67">
        <v>0.4</v>
      </c>
      <c r="F24" s="67">
        <v>19.399999999999999</v>
      </c>
      <c r="G24" s="68">
        <v>94</v>
      </c>
      <c r="H24" s="68">
        <v>0</v>
      </c>
      <c r="I24" s="66">
        <v>0.05</v>
      </c>
      <c r="J24" s="67">
        <v>0.1</v>
      </c>
      <c r="K24" s="68">
        <v>5</v>
      </c>
      <c r="L24" s="67">
        <v>0.2</v>
      </c>
      <c r="M24" s="68">
        <v>25</v>
      </c>
      <c r="N24" s="68">
        <v>8.24</v>
      </c>
      <c r="O24" s="68">
        <v>4.4000000000000004</v>
      </c>
      <c r="P24" s="67">
        <v>0.85</v>
      </c>
      <c r="Q24" s="68">
        <v>105</v>
      </c>
      <c r="R24" s="68">
        <v>0</v>
      </c>
      <c r="S24" s="69">
        <v>3.0000000000000001E-3</v>
      </c>
      <c r="T24" s="67">
        <v>0.2</v>
      </c>
      <c r="U24" s="70"/>
    </row>
    <row r="25" spans="1:21" s="58" customFormat="1" ht="11.25" customHeight="1">
      <c r="A25" s="79" t="s">
        <v>73</v>
      </c>
      <c r="B25" s="62" t="s">
        <v>42</v>
      </c>
      <c r="C25" s="75">
        <v>30</v>
      </c>
      <c r="D25" s="67">
        <v>1.7</v>
      </c>
      <c r="E25" s="67">
        <v>0.3</v>
      </c>
      <c r="F25" s="67">
        <v>14.9</v>
      </c>
      <c r="G25" s="68">
        <v>69</v>
      </c>
      <c r="H25" s="67">
        <v>0.1</v>
      </c>
      <c r="I25" s="67">
        <v>0.05</v>
      </c>
      <c r="J25" s="67">
        <v>0</v>
      </c>
      <c r="K25" s="68">
        <v>25</v>
      </c>
      <c r="L25" s="67">
        <v>0.2</v>
      </c>
      <c r="M25" s="68">
        <v>52.5</v>
      </c>
      <c r="N25" s="68">
        <v>167</v>
      </c>
      <c r="O25" s="68">
        <v>55</v>
      </c>
      <c r="P25" s="67">
        <v>0.5</v>
      </c>
      <c r="Q25" s="68">
        <v>105</v>
      </c>
      <c r="R25" s="68">
        <v>0</v>
      </c>
      <c r="S25" s="69">
        <v>3.0000000000000001E-3</v>
      </c>
      <c r="T25" s="67">
        <v>0.2</v>
      </c>
      <c r="U25" s="70"/>
    </row>
    <row r="26" spans="1:21" s="76" customFormat="1" ht="11.25" customHeight="1">
      <c r="A26" s="111"/>
      <c r="B26" s="305" t="s">
        <v>85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7"/>
      <c r="P26" s="114"/>
    </row>
    <row r="27" spans="1:21" s="70" customFormat="1" ht="11.25" customHeight="1">
      <c r="A27" s="80" t="s">
        <v>93</v>
      </c>
      <c r="B27" s="62" t="s">
        <v>45</v>
      </c>
      <c r="C27" s="75">
        <v>90</v>
      </c>
      <c r="D27" s="64">
        <v>10.8</v>
      </c>
      <c r="E27" s="64">
        <v>30</v>
      </c>
      <c r="F27" s="64">
        <v>26</v>
      </c>
      <c r="G27" s="65">
        <v>170</v>
      </c>
      <c r="H27" s="95">
        <v>0.01</v>
      </c>
      <c r="I27" s="95">
        <v>0.01</v>
      </c>
      <c r="J27" s="64">
        <v>0.21</v>
      </c>
      <c r="K27" s="65">
        <v>35</v>
      </c>
      <c r="L27" s="64">
        <v>0.2</v>
      </c>
      <c r="M27" s="65">
        <v>65</v>
      </c>
      <c r="N27" s="65">
        <v>56</v>
      </c>
      <c r="O27" s="65">
        <v>16.5</v>
      </c>
      <c r="P27" s="64">
        <v>1.21</v>
      </c>
      <c r="Q27" s="65">
        <v>58</v>
      </c>
      <c r="R27" s="65">
        <v>0</v>
      </c>
      <c r="S27" s="69">
        <v>1E-3</v>
      </c>
      <c r="T27" s="64">
        <v>0.21</v>
      </c>
    </row>
    <row r="28" spans="1:21" s="58" customFormat="1" ht="10.5" customHeight="1">
      <c r="A28" s="61">
        <v>847</v>
      </c>
      <c r="B28" s="62" t="s">
        <v>57</v>
      </c>
      <c r="C28" s="75">
        <v>185</v>
      </c>
      <c r="D28" s="86">
        <v>1.4</v>
      </c>
      <c r="E28" s="86">
        <v>0.5</v>
      </c>
      <c r="F28" s="86">
        <v>24.6</v>
      </c>
      <c r="G28" s="68">
        <v>110</v>
      </c>
      <c r="H28" s="87">
        <v>0.04</v>
      </c>
      <c r="I28" s="87">
        <v>0.09</v>
      </c>
      <c r="J28" s="86">
        <v>9.5</v>
      </c>
      <c r="K28" s="88">
        <v>53</v>
      </c>
      <c r="L28" s="86">
        <v>0.2</v>
      </c>
      <c r="M28" s="88">
        <v>86</v>
      </c>
      <c r="N28" s="88">
        <v>11</v>
      </c>
      <c r="O28" s="88">
        <v>4</v>
      </c>
      <c r="P28" s="86">
        <v>0.1</v>
      </c>
      <c r="Q28" s="88">
        <v>12</v>
      </c>
      <c r="R28" s="87">
        <v>0.01</v>
      </c>
      <c r="S28" s="85">
        <v>1E-3</v>
      </c>
      <c r="T28" s="86">
        <v>0.1</v>
      </c>
      <c r="U28" s="70"/>
    </row>
    <row r="29" spans="1:21" s="60" customFormat="1" ht="12" customHeight="1">
      <c r="A29" s="79" t="s">
        <v>73</v>
      </c>
      <c r="B29" s="62" t="s">
        <v>38</v>
      </c>
      <c r="C29" s="89">
        <v>200</v>
      </c>
      <c r="D29" s="90">
        <v>1</v>
      </c>
      <c r="E29" s="90">
        <v>0</v>
      </c>
      <c r="F29" s="90">
        <v>20.2</v>
      </c>
      <c r="G29" s="91">
        <v>85</v>
      </c>
      <c r="H29" s="91">
        <v>0</v>
      </c>
      <c r="I29" s="91">
        <v>0</v>
      </c>
      <c r="J29" s="90">
        <v>2.6</v>
      </c>
      <c r="K29" s="91">
        <v>17</v>
      </c>
      <c r="L29" s="90">
        <v>0.2</v>
      </c>
      <c r="M29" s="91">
        <v>20</v>
      </c>
      <c r="N29" s="91">
        <v>20</v>
      </c>
      <c r="O29" s="91">
        <v>12</v>
      </c>
      <c r="P29" s="90">
        <v>0.2</v>
      </c>
      <c r="Q29" s="91">
        <v>20</v>
      </c>
      <c r="R29" s="92">
        <v>0.01</v>
      </c>
      <c r="S29" s="69">
        <v>1E-3</v>
      </c>
      <c r="T29" s="67">
        <v>0.2</v>
      </c>
      <c r="U29" s="76"/>
    </row>
    <row r="30" spans="1:21" s="117" customFormat="1" ht="10.5" customHeight="1">
      <c r="A30" s="115"/>
      <c r="B30" s="308" t="s">
        <v>33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10"/>
      <c r="P30" s="116"/>
    </row>
    <row r="31" spans="1:21" s="70" customFormat="1" ht="11.25" customHeight="1">
      <c r="A31" s="61"/>
      <c r="B31" s="62" t="s">
        <v>132</v>
      </c>
      <c r="C31" s="75">
        <v>200</v>
      </c>
      <c r="D31" s="67">
        <v>5.8</v>
      </c>
      <c r="E31" s="67">
        <v>8.8000000000000007</v>
      </c>
      <c r="F31" s="67">
        <v>26.9</v>
      </c>
      <c r="G31" s="68">
        <v>212</v>
      </c>
      <c r="H31" s="66">
        <v>0.02</v>
      </c>
      <c r="I31" s="66">
        <v>0.06</v>
      </c>
      <c r="J31" s="67">
        <v>1.8</v>
      </c>
      <c r="K31" s="68">
        <v>94</v>
      </c>
      <c r="L31" s="67">
        <v>0.3</v>
      </c>
      <c r="M31" s="68">
        <v>69</v>
      </c>
      <c r="N31" s="68">
        <v>81</v>
      </c>
      <c r="O31" s="68">
        <v>23</v>
      </c>
      <c r="P31" s="67">
        <v>0.1</v>
      </c>
      <c r="Q31" s="68">
        <v>69</v>
      </c>
      <c r="R31" s="66">
        <v>0.01</v>
      </c>
      <c r="S31" s="69">
        <v>2E-3</v>
      </c>
      <c r="T31" s="67">
        <v>0.1</v>
      </c>
    </row>
    <row r="32" spans="1:21" s="97" customFormat="1" ht="11.25" customHeight="1">
      <c r="A32" s="61">
        <v>714</v>
      </c>
      <c r="B32" s="62" t="s">
        <v>50</v>
      </c>
      <c r="C32" s="75">
        <v>200</v>
      </c>
      <c r="D32" s="67">
        <v>0.5</v>
      </c>
      <c r="E32" s="67">
        <v>0</v>
      </c>
      <c r="F32" s="67">
        <v>9.9</v>
      </c>
      <c r="G32" s="68">
        <v>42</v>
      </c>
      <c r="H32" s="67">
        <v>0.1</v>
      </c>
      <c r="I32" s="66">
        <v>0.1</v>
      </c>
      <c r="J32" s="67">
        <v>0.1</v>
      </c>
      <c r="K32" s="68">
        <v>46</v>
      </c>
      <c r="L32" s="67">
        <v>0.1</v>
      </c>
      <c r="M32" s="68">
        <v>75</v>
      </c>
      <c r="N32" s="68">
        <v>8.24</v>
      </c>
      <c r="O32" s="68">
        <v>4.4000000000000004</v>
      </c>
      <c r="P32" s="67">
        <v>1.1000000000000001</v>
      </c>
      <c r="Q32" s="68">
        <v>24</v>
      </c>
      <c r="R32" s="68">
        <v>0</v>
      </c>
      <c r="S32" s="69">
        <v>1E-3</v>
      </c>
      <c r="T32" s="67">
        <v>0.1</v>
      </c>
    </row>
    <row r="33" spans="1:21" s="58" customFormat="1" ht="11.25" customHeight="1">
      <c r="A33" s="79" t="s">
        <v>73</v>
      </c>
      <c r="B33" s="62" t="s">
        <v>46</v>
      </c>
      <c r="C33" s="75">
        <v>50</v>
      </c>
      <c r="D33" s="67">
        <v>4</v>
      </c>
      <c r="E33" s="67">
        <v>0.5</v>
      </c>
      <c r="F33" s="67">
        <v>24.3</v>
      </c>
      <c r="G33" s="68">
        <v>117</v>
      </c>
      <c r="H33" s="67">
        <v>0.2</v>
      </c>
      <c r="I33" s="67">
        <v>0.05</v>
      </c>
      <c r="J33" s="67">
        <v>0.1</v>
      </c>
      <c r="K33" s="68">
        <v>22</v>
      </c>
      <c r="L33" s="67">
        <v>0.2</v>
      </c>
      <c r="M33" s="68">
        <v>75</v>
      </c>
      <c r="N33" s="68">
        <v>105</v>
      </c>
      <c r="O33" s="68">
        <v>4.4000000000000004</v>
      </c>
      <c r="P33" s="67">
        <v>0.87</v>
      </c>
      <c r="Q33" s="68">
        <v>105</v>
      </c>
      <c r="R33" s="68">
        <v>0</v>
      </c>
      <c r="S33" s="69">
        <v>3.0000000000000001E-3</v>
      </c>
      <c r="T33" s="67">
        <v>0.2</v>
      </c>
      <c r="U33" s="70"/>
    </row>
    <row r="34" spans="1:21" s="166" customFormat="1" ht="11.25" customHeight="1">
      <c r="A34" s="79" t="s">
        <v>73</v>
      </c>
      <c r="B34" s="62" t="s">
        <v>42</v>
      </c>
      <c r="C34" s="75">
        <v>50</v>
      </c>
      <c r="D34" s="67">
        <v>2.7</v>
      </c>
      <c r="E34" s="67">
        <v>0.5</v>
      </c>
      <c r="F34" s="67">
        <v>24.8</v>
      </c>
      <c r="G34" s="68">
        <v>115</v>
      </c>
      <c r="H34" s="67">
        <v>0.27</v>
      </c>
      <c r="I34" s="67">
        <v>0.05</v>
      </c>
      <c r="J34" s="67">
        <v>0</v>
      </c>
      <c r="K34" s="68">
        <v>25</v>
      </c>
      <c r="L34" s="67">
        <v>0.2</v>
      </c>
      <c r="M34" s="68">
        <v>75</v>
      </c>
      <c r="N34" s="68">
        <v>105</v>
      </c>
      <c r="O34" s="68">
        <v>12</v>
      </c>
      <c r="P34" s="67">
        <v>1.9</v>
      </c>
      <c r="Q34" s="68">
        <v>105</v>
      </c>
      <c r="R34" s="68">
        <v>0</v>
      </c>
      <c r="S34" s="69">
        <v>3.0000000000000001E-3</v>
      </c>
      <c r="T34" s="67">
        <v>0.2</v>
      </c>
      <c r="U34" s="104"/>
    </row>
    <row r="35" spans="1:21" s="70" customFormat="1" ht="11.25" customHeight="1">
      <c r="A35" s="105"/>
      <c r="B35" s="308" t="s">
        <v>87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10"/>
      <c r="P35" s="118"/>
    </row>
    <row r="36" spans="1:21" s="100" customFormat="1" ht="11.25" customHeight="1">
      <c r="A36" s="61">
        <v>966</v>
      </c>
      <c r="B36" s="62" t="s">
        <v>77</v>
      </c>
      <c r="C36" s="71">
        <v>200</v>
      </c>
      <c r="D36" s="67">
        <v>0.18</v>
      </c>
      <c r="E36" s="67">
        <v>0.15</v>
      </c>
      <c r="F36" s="67">
        <v>16.12</v>
      </c>
      <c r="G36" s="71">
        <v>122</v>
      </c>
      <c r="H36" s="87">
        <v>0.04</v>
      </c>
      <c r="I36" s="87">
        <v>0.1</v>
      </c>
      <c r="J36" s="86">
        <v>10</v>
      </c>
      <c r="K36" s="88">
        <v>19</v>
      </c>
      <c r="L36" s="86">
        <v>0.1</v>
      </c>
      <c r="M36" s="88">
        <v>48</v>
      </c>
      <c r="N36" s="88">
        <v>49</v>
      </c>
      <c r="O36" s="88">
        <v>11</v>
      </c>
      <c r="P36" s="86">
        <v>1.6</v>
      </c>
      <c r="Q36" s="88">
        <v>48</v>
      </c>
      <c r="R36" s="87">
        <v>0.01</v>
      </c>
      <c r="S36" s="85">
        <v>1E-3</v>
      </c>
      <c r="T36" s="86">
        <v>0.1</v>
      </c>
    </row>
    <row r="37" spans="1:21" s="13" customFormat="1" ht="12" customHeight="1">
      <c r="A37" s="340" t="s">
        <v>35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94"/>
      <c r="R37" s="94"/>
      <c r="S37" s="94"/>
      <c r="T37" s="94"/>
      <c r="U37" s="94"/>
    </row>
    <row r="38" spans="1:21" s="3" customFormat="1" ht="10.5" customHeight="1">
      <c r="A38" s="177"/>
      <c r="B38" s="61" t="s">
        <v>37</v>
      </c>
      <c r="C38" s="178" t="s">
        <v>36</v>
      </c>
      <c r="D38" s="61" t="s">
        <v>16</v>
      </c>
      <c r="E38" s="61" t="s">
        <v>17</v>
      </c>
      <c r="F38" s="61" t="s">
        <v>18</v>
      </c>
      <c r="G38" s="179"/>
      <c r="H38" s="128" t="s">
        <v>39</v>
      </c>
      <c r="I38" s="128" t="s">
        <v>164</v>
      </c>
      <c r="J38" s="128" t="s">
        <v>40</v>
      </c>
      <c r="K38" s="128" t="s">
        <v>41</v>
      </c>
      <c r="L38" s="128" t="s">
        <v>95</v>
      </c>
      <c r="M38" s="128" t="s">
        <v>22</v>
      </c>
      <c r="N38" s="128" t="s">
        <v>23</v>
      </c>
      <c r="O38" s="128" t="s">
        <v>24</v>
      </c>
      <c r="P38" s="128" t="s">
        <v>25</v>
      </c>
      <c r="Q38" s="128" t="s">
        <v>96</v>
      </c>
      <c r="R38" s="128" t="s">
        <v>97</v>
      </c>
      <c r="S38" s="77" t="s">
        <v>98</v>
      </c>
      <c r="T38" s="128" t="s">
        <v>99</v>
      </c>
      <c r="U38" s="104"/>
    </row>
    <row r="39" spans="1:21" s="6" customFormat="1" ht="10.5" customHeight="1">
      <c r="A39" s="177"/>
      <c r="B39" s="128" t="s">
        <v>26</v>
      </c>
      <c r="C39" s="109">
        <f>SUM(G15:G18)</f>
        <v>609</v>
      </c>
      <c r="D39" s="108">
        <f>SUM(D15:D18)</f>
        <v>18.899999999999999</v>
      </c>
      <c r="E39" s="108">
        <f>SUM(E15:E18)</f>
        <v>18.399999999999999</v>
      </c>
      <c r="F39" s="108">
        <f>SUM(F15:F18)</f>
        <v>62.3</v>
      </c>
      <c r="G39" s="110"/>
      <c r="H39" s="67">
        <f t="shared" ref="H39:T39" si="0">SUM(H15:H18)</f>
        <v>0.18</v>
      </c>
      <c r="I39" s="67">
        <f t="shared" si="0"/>
        <v>0.23</v>
      </c>
      <c r="J39" s="67">
        <f t="shared" si="0"/>
        <v>0.6100000000000001</v>
      </c>
      <c r="K39" s="68">
        <f t="shared" si="0"/>
        <v>136.15</v>
      </c>
      <c r="L39" s="67">
        <f t="shared" si="0"/>
        <v>0.4</v>
      </c>
      <c r="M39" s="68">
        <f t="shared" si="0"/>
        <v>238</v>
      </c>
      <c r="N39" s="68">
        <f t="shared" si="0"/>
        <v>229</v>
      </c>
      <c r="O39" s="68">
        <f t="shared" si="0"/>
        <v>10.4</v>
      </c>
      <c r="P39" s="68">
        <f t="shared" si="0"/>
        <v>0.41000000000000003</v>
      </c>
      <c r="Q39" s="68">
        <f t="shared" si="0"/>
        <v>225</v>
      </c>
      <c r="R39" s="66">
        <f t="shared" si="0"/>
        <v>0.01</v>
      </c>
      <c r="S39" s="69">
        <f t="shared" si="0"/>
        <v>7.0000000000000001E-3</v>
      </c>
      <c r="T39" s="67">
        <f t="shared" si="0"/>
        <v>0.81</v>
      </c>
      <c r="U39" s="76"/>
    </row>
    <row r="40" spans="1:21" s="6" customFormat="1" ht="11.25" customHeight="1">
      <c r="A40" s="177"/>
      <c r="B40" s="128" t="s">
        <v>27</v>
      </c>
      <c r="C40" s="109">
        <f>SUM(G20:G25)</f>
        <v>852</v>
      </c>
      <c r="D40" s="108">
        <f>SUM(D20:D25)</f>
        <v>34.300000000000004</v>
      </c>
      <c r="E40" s="108">
        <f>SUM(E20:E25)</f>
        <v>26.5</v>
      </c>
      <c r="F40" s="108">
        <f>SUM(F20:F25)</f>
        <v>104.1</v>
      </c>
      <c r="G40" s="110"/>
      <c r="H40" s="67">
        <f t="shared" ref="H40:T40" si="1">SUM(H20:H25)</f>
        <v>0.32</v>
      </c>
      <c r="I40" s="67">
        <f t="shared" si="1"/>
        <v>0.70000000000000007</v>
      </c>
      <c r="J40" s="67">
        <f t="shared" si="1"/>
        <v>35.06</v>
      </c>
      <c r="K40" s="68">
        <f t="shared" si="1"/>
        <v>253</v>
      </c>
      <c r="L40" s="67">
        <f t="shared" si="1"/>
        <v>8.1999999999999993</v>
      </c>
      <c r="M40" s="68">
        <f t="shared" si="1"/>
        <v>348.9</v>
      </c>
      <c r="N40" s="68">
        <f t="shared" si="1"/>
        <v>436.24</v>
      </c>
      <c r="O40" s="68">
        <f t="shared" si="1"/>
        <v>151.9</v>
      </c>
      <c r="P40" s="68">
        <f t="shared" si="1"/>
        <v>4.3499999999999996</v>
      </c>
      <c r="Q40" s="68">
        <f t="shared" si="1"/>
        <v>434.2</v>
      </c>
      <c r="R40" s="66">
        <f t="shared" si="1"/>
        <v>0.03</v>
      </c>
      <c r="S40" s="69">
        <f t="shared" si="1"/>
        <v>1.3000000000000001E-2</v>
      </c>
      <c r="T40" s="67">
        <f t="shared" si="1"/>
        <v>1</v>
      </c>
      <c r="U40" s="76"/>
    </row>
    <row r="41" spans="1:21" s="6" customFormat="1" ht="10.5" customHeight="1">
      <c r="A41" s="177"/>
      <c r="B41" s="128" t="s">
        <v>90</v>
      </c>
      <c r="C41" s="109">
        <f>SUM(G27:G29)</f>
        <v>365</v>
      </c>
      <c r="D41" s="108">
        <f>SUM(D27:D29)</f>
        <v>13.200000000000001</v>
      </c>
      <c r="E41" s="108">
        <f>SUM(E27:E29)</f>
        <v>30.5</v>
      </c>
      <c r="F41" s="108">
        <f>SUM(F27:F29)</f>
        <v>70.8</v>
      </c>
      <c r="G41" s="110"/>
      <c r="H41" s="67">
        <f t="shared" ref="H41:M41" si="2">SUM(H27:H29)</f>
        <v>0.05</v>
      </c>
      <c r="I41" s="67">
        <f t="shared" si="2"/>
        <v>9.9999999999999992E-2</v>
      </c>
      <c r="J41" s="67">
        <f t="shared" si="2"/>
        <v>12.31</v>
      </c>
      <c r="K41" s="68">
        <f t="shared" si="2"/>
        <v>105</v>
      </c>
      <c r="L41" s="67">
        <f t="shared" si="2"/>
        <v>0.60000000000000009</v>
      </c>
      <c r="M41" s="68">
        <f t="shared" si="2"/>
        <v>171</v>
      </c>
      <c r="N41" s="68">
        <f t="shared" ref="N41:T41" si="3">SUM(N27:N29)</f>
        <v>87</v>
      </c>
      <c r="O41" s="68">
        <f t="shared" si="3"/>
        <v>32.5</v>
      </c>
      <c r="P41" s="68">
        <f t="shared" si="3"/>
        <v>1.51</v>
      </c>
      <c r="Q41" s="68">
        <f t="shared" si="3"/>
        <v>90</v>
      </c>
      <c r="R41" s="66">
        <f t="shared" si="3"/>
        <v>0.02</v>
      </c>
      <c r="S41" s="69">
        <f t="shared" si="3"/>
        <v>3.0000000000000001E-3</v>
      </c>
      <c r="T41" s="67">
        <f t="shared" si="3"/>
        <v>0.51</v>
      </c>
      <c r="U41" s="76"/>
    </row>
    <row r="42" spans="1:21" s="6" customFormat="1" ht="10.5" customHeight="1">
      <c r="A42" s="177"/>
      <c r="B42" s="128" t="s">
        <v>28</v>
      </c>
      <c r="C42" s="109">
        <f>SUM(G31:G34)</f>
        <v>486</v>
      </c>
      <c r="D42" s="108">
        <f>SUM(D31:D34)</f>
        <v>13</v>
      </c>
      <c r="E42" s="108">
        <f>SUM(E31:E34)</f>
        <v>9.8000000000000007</v>
      </c>
      <c r="F42" s="108">
        <f>SUM(F31:F34)</f>
        <v>85.899999999999991</v>
      </c>
      <c r="G42" s="110"/>
      <c r="H42" s="67">
        <f t="shared" ref="H42:M42" si="4">SUM(H31:H34)</f>
        <v>0.59000000000000008</v>
      </c>
      <c r="I42" s="67">
        <f t="shared" si="4"/>
        <v>0.26</v>
      </c>
      <c r="J42" s="67">
        <f t="shared" si="4"/>
        <v>2</v>
      </c>
      <c r="K42" s="68">
        <f t="shared" si="4"/>
        <v>187</v>
      </c>
      <c r="L42" s="67">
        <f t="shared" si="4"/>
        <v>0.8</v>
      </c>
      <c r="M42" s="68">
        <f t="shared" si="4"/>
        <v>294</v>
      </c>
      <c r="N42" s="68">
        <f t="shared" ref="N42:T42" si="5">SUM(N31:N34)</f>
        <v>299.24</v>
      </c>
      <c r="O42" s="68">
        <f t="shared" si="5"/>
        <v>43.8</v>
      </c>
      <c r="P42" s="68">
        <f t="shared" si="5"/>
        <v>3.97</v>
      </c>
      <c r="Q42" s="68">
        <f t="shared" si="5"/>
        <v>303</v>
      </c>
      <c r="R42" s="66">
        <f t="shared" si="5"/>
        <v>0.01</v>
      </c>
      <c r="S42" s="69">
        <f t="shared" si="5"/>
        <v>9.0000000000000011E-3</v>
      </c>
      <c r="T42" s="67">
        <f t="shared" si="5"/>
        <v>0.60000000000000009</v>
      </c>
      <c r="U42" s="76"/>
    </row>
    <row r="43" spans="1:21" s="26" customFormat="1" ht="10.5" customHeight="1">
      <c r="A43" s="177"/>
      <c r="B43" s="128" t="s">
        <v>88</v>
      </c>
      <c r="C43" s="109">
        <f>G36</f>
        <v>122</v>
      </c>
      <c r="D43" s="108">
        <f>SUM(D36)</f>
        <v>0.18</v>
      </c>
      <c r="E43" s="108">
        <f>SUM(E36)</f>
        <v>0.15</v>
      </c>
      <c r="F43" s="108">
        <f>SUM(F36)</f>
        <v>16.12</v>
      </c>
      <c r="G43" s="110"/>
      <c r="H43" s="67">
        <f t="shared" ref="H43:T43" si="6">H36</f>
        <v>0.04</v>
      </c>
      <c r="I43" s="67">
        <f t="shared" si="6"/>
        <v>0.1</v>
      </c>
      <c r="J43" s="67">
        <f t="shared" si="6"/>
        <v>10</v>
      </c>
      <c r="K43" s="68">
        <f t="shared" si="6"/>
        <v>19</v>
      </c>
      <c r="L43" s="67">
        <f t="shared" si="6"/>
        <v>0.1</v>
      </c>
      <c r="M43" s="68">
        <f t="shared" si="6"/>
        <v>48</v>
      </c>
      <c r="N43" s="68">
        <f t="shared" si="6"/>
        <v>49</v>
      </c>
      <c r="O43" s="68">
        <f t="shared" si="6"/>
        <v>11</v>
      </c>
      <c r="P43" s="68">
        <f t="shared" si="6"/>
        <v>1.6</v>
      </c>
      <c r="Q43" s="68">
        <f t="shared" si="6"/>
        <v>48</v>
      </c>
      <c r="R43" s="66">
        <f t="shared" si="6"/>
        <v>0.01</v>
      </c>
      <c r="S43" s="69">
        <f t="shared" si="6"/>
        <v>1E-3</v>
      </c>
      <c r="T43" s="67">
        <f t="shared" si="6"/>
        <v>0.1</v>
      </c>
      <c r="U43" s="76"/>
    </row>
    <row r="44" spans="1:21" s="6" customFormat="1" ht="10.5" customHeight="1">
      <c r="A44" s="177"/>
      <c r="B44" s="180" t="s">
        <v>29</v>
      </c>
      <c r="C44" s="109">
        <f>SUM(C39:C43)</f>
        <v>2434</v>
      </c>
      <c r="D44" s="108">
        <f>SUM(D39:D43)</f>
        <v>79.580000000000013</v>
      </c>
      <c r="E44" s="188">
        <f>SUM(E39:E43)</f>
        <v>85.350000000000009</v>
      </c>
      <c r="F44" s="188">
        <f>SUM(F39:F43)</f>
        <v>339.21999999999997</v>
      </c>
      <c r="G44" s="110"/>
      <c r="H44" s="67">
        <f t="shared" ref="H44:T44" si="7">SUM(H39:H43)</f>
        <v>1.1800000000000002</v>
      </c>
      <c r="I44" s="67">
        <f t="shared" si="7"/>
        <v>1.3900000000000001</v>
      </c>
      <c r="J44" s="67">
        <f t="shared" si="7"/>
        <v>59.980000000000004</v>
      </c>
      <c r="K44" s="68">
        <f t="shared" si="7"/>
        <v>700.15</v>
      </c>
      <c r="L44" s="68">
        <f t="shared" si="7"/>
        <v>10.1</v>
      </c>
      <c r="M44" s="68">
        <f t="shared" si="7"/>
        <v>1099.9000000000001</v>
      </c>
      <c r="N44" s="68">
        <f t="shared" si="7"/>
        <v>1100.48</v>
      </c>
      <c r="O44" s="68">
        <f t="shared" si="7"/>
        <v>249.60000000000002</v>
      </c>
      <c r="P44" s="68">
        <f t="shared" si="7"/>
        <v>11.84</v>
      </c>
      <c r="Q44" s="68">
        <f t="shared" si="7"/>
        <v>1100.2</v>
      </c>
      <c r="R44" s="67">
        <f t="shared" si="7"/>
        <v>7.9999999999999988E-2</v>
      </c>
      <c r="S44" s="66">
        <f t="shared" si="7"/>
        <v>3.3000000000000002E-2</v>
      </c>
      <c r="T44" s="67">
        <f t="shared" si="7"/>
        <v>3.0200000000000005</v>
      </c>
      <c r="U44" s="76"/>
    </row>
    <row r="45" spans="1:21" s="6" customFormat="1" ht="10.5" customHeight="1">
      <c r="A45" s="313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114"/>
      <c r="Q45" s="190"/>
      <c r="R45" s="76"/>
      <c r="S45" s="76"/>
      <c r="T45" s="76"/>
      <c r="U45" s="76"/>
    </row>
    <row r="46" spans="1:21" s="6" customFormat="1" ht="14.25" customHeight="1">
      <c r="A46" s="158" t="s">
        <v>65</v>
      </c>
      <c r="B46" s="138"/>
      <c r="C46" s="138"/>
      <c r="D46" s="160"/>
      <c r="E46" s="160"/>
      <c r="F46" s="160"/>
      <c r="G46" s="138"/>
      <c r="H46" s="160"/>
      <c r="I46" s="344" t="s">
        <v>55</v>
      </c>
      <c r="J46" s="344"/>
      <c r="K46" s="344"/>
      <c r="L46" s="344"/>
      <c r="M46" s="344"/>
      <c r="N46" s="344"/>
      <c r="O46" s="138"/>
      <c r="P46" s="138"/>
      <c r="Q46" s="138"/>
      <c r="R46" s="138"/>
      <c r="S46" s="138"/>
      <c r="T46" s="138"/>
      <c r="U46" s="76"/>
    </row>
    <row r="47" spans="1:21" s="6" customFormat="1" ht="18.75" customHeight="1">
      <c r="A47" s="159"/>
      <c r="B47" s="159"/>
      <c r="C47" s="312" t="s">
        <v>6</v>
      </c>
      <c r="D47" s="312"/>
      <c r="E47" s="312"/>
      <c r="F47" s="312"/>
      <c r="G47" s="312"/>
      <c r="H47" s="312" t="s">
        <v>7</v>
      </c>
      <c r="I47" s="312"/>
      <c r="J47" s="312"/>
      <c r="K47" s="312"/>
      <c r="L47" s="312"/>
      <c r="M47" s="312"/>
      <c r="N47" s="312"/>
      <c r="O47" s="159"/>
      <c r="P47" s="159"/>
      <c r="Q47" s="159"/>
      <c r="R47" s="159"/>
      <c r="S47" s="159"/>
      <c r="T47" s="159"/>
      <c r="U47" s="76"/>
    </row>
    <row r="48" spans="1:21" s="6" customFormat="1" ht="12" customHeight="1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76"/>
    </row>
  </sheetData>
  <mergeCells count="30">
    <mergeCell ref="A4:B4"/>
    <mergeCell ref="M4:T4"/>
    <mergeCell ref="B1:P1"/>
    <mergeCell ref="G2:K2"/>
    <mergeCell ref="M2:T2"/>
    <mergeCell ref="B3:D3"/>
    <mergeCell ref="G3:K3"/>
    <mergeCell ref="M3:T3"/>
    <mergeCell ref="C47:G47"/>
    <mergeCell ref="H47:N47"/>
    <mergeCell ref="B10:O10"/>
    <mergeCell ref="B11:O11"/>
    <mergeCell ref="H12:L12"/>
    <mergeCell ref="M12:T12"/>
    <mergeCell ref="B12:B13"/>
    <mergeCell ref="C12:C13"/>
    <mergeCell ref="D12:F12"/>
    <mergeCell ref="G12:G13"/>
    <mergeCell ref="B14:O14"/>
    <mergeCell ref="B19:O19"/>
    <mergeCell ref="I46:N46"/>
    <mergeCell ref="E5:L5"/>
    <mergeCell ref="B26:O26"/>
    <mergeCell ref="B30:O30"/>
    <mergeCell ref="A37:P37"/>
    <mergeCell ref="A45:O45"/>
    <mergeCell ref="B35:O35"/>
    <mergeCell ref="F7:H7"/>
    <mergeCell ref="A8:T9"/>
    <mergeCell ref="A12:A13"/>
  </mergeCells>
  <printOptions horizontalCentered="1" verticalCentered="1"/>
  <pageMargins left="0.16" right="0" top="0.21" bottom="0" header="0.11" footer="0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52"/>
  <sheetViews>
    <sheetView view="pageBreakPreview" zoomScaleNormal="118" zoomScaleSheetLayoutView="100" workbookViewId="0">
      <selection activeCell="A22" sqref="A22:XFD22"/>
    </sheetView>
  </sheetViews>
  <sheetFormatPr defaultRowHeight="15"/>
  <cols>
    <col min="1" max="1" width="6.85546875" style="76" customWidth="1"/>
    <col min="2" max="2" width="29.7109375" style="76" customWidth="1"/>
    <col min="3" max="3" width="7.28515625" style="76" customWidth="1"/>
    <col min="4" max="4" width="4.7109375" style="76" customWidth="1"/>
    <col min="5" max="5" width="5" style="76" customWidth="1"/>
    <col min="6" max="6" width="5.42578125" style="76" customWidth="1"/>
    <col min="7" max="7" width="11.140625" style="76" customWidth="1"/>
    <col min="8" max="8" width="4.5703125" style="76" customWidth="1"/>
    <col min="9" max="10" width="4.7109375" style="76" customWidth="1"/>
    <col min="11" max="11" width="4.28515625" style="76" customWidth="1"/>
    <col min="12" max="12" width="5" style="76" customWidth="1"/>
    <col min="13" max="13" width="5.5703125" style="76" customWidth="1"/>
    <col min="14" max="14" width="4.85546875" style="76" customWidth="1"/>
    <col min="15" max="18" width="4.42578125" style="76" customWidth="1"/>
    <col min="19" max="19" width="4.85546875" style="76" customWidth="1"/>
    <col min="20" max="20" width="4.42578125" style="76" customWidth="1"/>
    <col min="21" max="22" width="9.140625" style="76"/>
  </cols>
  <sheetData>
    <row r="1" spans="1:22" ht="0.75" customHeight="1">
      <c r="A1" s="134"/>
      <c r="B1" s="348" t="s">
        <v>0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134"/>
    </row>
    <row r="2" spans="1:22" ht="8.25" customHeight="1">
      <c r="A2" s="123"/>
      <c r="B2" s="316" t="s">
        <v>0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130"/>
      <c r="R2" s="123"/>
      <c r="S2" s="123"/>
      <c r="T2" s="123"/>
    </row>
    <row r="3" spans="1:22" ht="9" customHeight="1">
      <c r="A3" s="131"/>
      <c r="B3" s="131"/>
      <c r="C3" s="123"/>
      <c r="D3" s="123"/>
      <c r="E3" s="123"/>
      <c r="F3" s="131"/>
      <c r="G3" s="317" t="s">
        <v>3</v>
      </c>
      <c r="H3" s="317"/>
      <c r="I3" s="317"/>
      <c r="J3" s="317"/>
      <c r="K3" s="318"/>
      <c r="L3" s="123"/>
      <c r="M3" s="319" t="s">
        <v>2</v>
      </c>
      <c r="N3" s="320"/>
      <c r="O3" s="320"/>
      <c r="P3" s="320"/>
      <c r="Q3" s="320"/>
      <c r="R3" s="320"/>
      <c r="S3" s="320"/>
      <c r="T3" s="321"/>
    </row>
    <row r="4" spans="1:22" ht="9.9499999999999993" customHeight="1">
      <c r="A4" s="170" t="s">
        <v>1</v>
      </c>
      <c r="B4" s="322" t="s">
        <v>114</v>
      </c>
      <c r="C4" s="322"/>
      <c r="D4" s="322"/>
      <c r="E4" s="171"/>
      <c r="F4" s="171"/>
      <c r="G4" s="318" t="s">
        <v>4</v>
      </c>
      <c r="H4" s="318"/>
      <c r="I4" s="318"/>
      <c r="J4" s="318"/>
      <c r="K4" s="318"/>
      <c r="L4" s="123"/>
      <c r="M4" s="319">
        <v>330517</v>
      </c>
      <c r="N4" s="320"/>
      <c r="O4" s="320"/>
      <c r="P4" s="320"/>
      <c r="Q4" s="320"/>
      <c r="R4" s="320"/>
      <c r="S4" s="320"/>
      <c r="T4" s="321"/>
    </row>
    <row r="5" spans="1:22" ht="9.9499999999999993" customHeight="1">
      <c r="A5" s="327" t="s">
        <v>5</v>
      </c>
      <c r="B5" s="327"/>
      <c r="C5" s="172"/>
      <c r="D5" s="123"/>
      <c r="E5" s="123"/>
      <c r="F5" s="123"/>
      <c r="G5" s="131"/>
      <c r="H5" s="131"/>
      <c r="I5" s="131"/>
      <c r="J5" s="123"/>
      <c r="K5" s="123"/>
      <c r="L5" s="123"/>
      <c r="M5" s="319"/>
      <c r="N5" s="320"/>
      <c r="O5" s="320"/>
      <c r="P5" s="320"/>
      <c r="Q5" s="320"/>
      <c r="R5" s="320"/>
      <c r="S5" s="320"/>
      <c r="T5" s="321"/>
    </row>
    <row r="6" spans="1:22" ht="10.5" customHeight="1">
      <c r="A6" s="172"/>
      <c r="B6" s="172"/>
      <c r="C6" s="172"/>
      <c r="D6" s="123"/>
      <c r="E6" s="336" t="s">
        <v>163</v>
      </c>
      <c r="F6" s="336"/>
      <c r="G6" s="336"/>
      <c r="H6" s="336"/>
      <c r="I6" s="336"/>
      <c r="J6" s="336"/>
      <c r="K6" s="336"/>
      <c r="L6" s="336"/>
      <c r="M6" s="124"/>
      <c r="N6" s="124"/>
      <c r="O6" s="124"/>
      <c r="P6" s="124"/>
      <c r="Q6" s="124"/>
      <c r="R6" s="124"/>
      <c r="S6" s="124"/>
      <c r="T6" s="124"/>
    </row>
    <row r="7" spans="1:22" ht="9.75" customHeight="1">
      <c r="A7" s="123"/>
      <c r="B7" s="123"/>
      <c r="C7" s="123"/>
      <c r="D7" s="123"/>
      <c r="E7" s="123"/>
      <c r="F7" s="124"/>
      <c r="G7" s="124"/>
      <c r="H7" s="124"/>
      <c r="I7" s="124"/>
      <c r="J7" s="124"/>
      <c r="K7" s="124"/>
      <c r="L7" s="124"/>
      <c r="M7" s="124"/>
      <c r="N7" s="124"/>
      <c r="O7" s="123"/>
      <c r="P7" s="123"/>
      <c r="Q7" s="123"/>
      <c r="R7" s="123"/>
      <c r="S7" s="123"/>
      <c r="T7" s="123"/>
    </row>
    <row r="8" spans="1:22" ht="11.25" customHeight="1">
      <c r="A8" s="125"/>
      <c r="B8" s="125"/>
      <c r="C8" s="125"/>
      <c r="D8" s="125"/>
      <c r="E8" s="173" t="s">
        <v>62</v>
      </c>
      <c r="F8" s="324" t="s">
        <v>123</v>
      </c>
      <c r="G8" s="324"/>
      <c r="H8" s="324"/>
      <c r="I8" s="132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</row>
    <row r="9" spans="1:22" ht="7.5" customHeight="1">
      <c r="A9" s="323" t="s">
        <v>103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</row>
    <row r="10" spans="1:22" ht="7.5" customHeight="1">
      <c r="A10" s="323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</row>
    <row r="11" spans="1:22" s="18" customFormat="1" ht="12" customHeight="1">
      <c r="A11" s="134"/>
      <c r="B11" s="328" t="s">
        <v>122</v>
      </c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134"/>
      <c r="Q11" s="76"/>
      <c r="R11" s="76"/>
      <c r="S11" s="76"/>
      <c r="T11" s="76"/>
      <c r="U11" s="76"/>
      <c r="V11" s="76"/>
    </row>
    <row r="12" spans="1:22" s="5" customFormat="1" ht="12" customHeight="1">
      <c r="A12" s="175"/>
      <c r="B12" s="329" t="s">
        <v>170</v>
      </c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175"/>
      <c r="Q12" s="97"/>
      <c r="R12" s="97"/>
      <c r="S12" s="97"/>
      <c r="T12" s="97"/>
      <c r="U12" s="97"/>
      <c r="V12" s="97"/>
    </row>
    <row r="13" spans="1:22" s="5" customFormat="1" ht="11.25" customHeight="1">
      <c r="A13" s="325" t="s">
        <v>10</v>
      </c>
      <c r="B13" s="325" t="s">
        <v>11</v>
      </c>
      <c r="C13" s="325" t="s">
        <v>12</v>
      </c>
      <c r="D13" s="330" t="s">
        <v>34</v>
      </c>
      <c r="E13" s="331"/>
      <c r="F13" s="332"/>
      <c r="G13" s="325" t="s">
        <v>13</v>
      </c>
      <c r="H13" s="333" t="s">
        <v>14</v>
      </c>
      <c r="I13" s="334"/>
      <c r="J13" s="334"/>
      <c r="K13" s="334"/>
      <c r="L13" s="335"/>
      <c r="M13" s="333" t="s">
        <v>15</v>
      </c>
      <c r="N13" s="334"/>
      <c r="O13" s="334"/>
      <c r="P13" s="334"/>
      <c r="Q13" s="334"/>
      <c r="R13" s="334"/>
      <c r="S13" s="334"/>
      <c r="T13" s="335"/>
      <c r="U13" s="97"/>
      <c r="V13" s="97"/>
    </row>
    <row r="14" spans="1:22" s="5" customFormat="1" ht="9" customHeight="1">
      <c r="A14" s="326"/>
      <c r="B14" s="326"/>
      <c r="C14" s="326"/>
      <c r="D14" s="176" t="s">
        <v>16</v>
      </c>
      <c r="E14" s="176" t="s">
        <v>17</v>
      </c>
      <c r="F14" s="176" t="s">
        <v>18</v>
      </c>
      <c r="G14" s="326"/>
      <c r="H14" s="136" t="s">
        <v>19</v>
      </c>
      <c r="I14" s="136" t="s">
        <v>164</v>
      </c>
      <c r="J14" s="126" t="s">
        <v>20</v>
      </c>
      <c r="K14" s="126" t="s">
        <v>21</v>
      </c>
      <c r="L14" s="126" t="s">
        <v>95</v>
      </c>
      <c r="M14" s="126" t="s">
        <v>22</v>
      </c>
      <c r="N14" s="126" t="s">
        <v>23</v>
      </c>
      <c r="O14" s="126" t="s">
        <v>24</v>
      </c>
      <c r="P14" s="126" t="s">
        <v>25</v>
      </c>
      <c r="Q14" s="126" t="s">
        <v>96</v>
      </c>
      <c r="R14" s="126" t="s">
        <v>97</v>
      </c>
      <c r="S14" s="126" t="s">
        <v>98</v>
      </c>
      <c r="T14" s="126" t="s">
        <v>99</v>
      </c>
      <c r="U14" s="97"/>
      <c r="V14" s="97"/>
    </row>
    <row r="15" spans="1:22" s="5" customFormat="1" ht="12" customHeight="1">
      <c r="A15" s="77"/>
      <c r="B15" s="305" t="s">
        <v>30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7"/>
      <c r="P15" s="73"/>
      <c r="Q15" s="74"/>
      <c r="R15" s="74"/>
      <c r="S15" s="74"/>
      <c r="T15" s="74"/>
      <c r="U15" s="97"/>
      <c r="V15" s="97"/>
    </row>
    <row r="16" spans="1:22" s="76" customFormat="1" ht="24" customHeight="1">
      <c r="A16" s="105">
        <v>235</v>
      </c>
      <c r="B16" s="106" t="s">
        <v>121</v>
      </c>
      <c r="C16" s="119" t="s">
        <v>162</v>
      </c>
      <c r="D16" s="108">
        <v>7.6</v>
      </c>
      <c r="E16" s="108">
        <v>7</v>
      </c>
      <c r="F16" s="108">
        <v>13.1</v>
      </c>
      <c r="G16" s="109">
        <v>160</v>
      </c>
      <c r="H16" s="67">
        <v>0.1</v>
      </c>
      <c r="I16" s="67">
        <v>0.1</v>
      </c>
      <c r="J16" s="68">
        <v>1.1000000000000001</v>
      </c>
      <c r="K16" s="68">
        <v>50</v>
      </c>
      <c r="L16" s="67">
        <v>0.5</v>
      </c>
      <c r="M16" s="68">
        <v>75</v>
      </c>
      <c r="N16" s="68">
        <v>73</v>
      </c>
      <c r="O16" s="68">
        <v>4</v>
      </c>
      <c r="P16" s="67">
        <v>0.6</v>
      </c>
      <c r="Q16" s="68">
        <v>94</v>
      </c>
      <c r="R16" s="66">
        <v>0.01</v>
      </c>
      <c r="S16" s="69">
        <v>1E-3</v>
      </c>
      <c r="T16" s="67">
        <v>0.1</v>
      </c>
    </row>
    <row r="17" spans="1:22" s="58" customFormat="1" ht="11.25" customHeight="1">
      <c r="A17" s="61">
        <v>3</v>
      </c>
      <c r="B17" s="62" t="s">
        <v>59</v>
      </c>
      <c r="C17" s="63" t="s">
        <v>161</v>
      </c>
      <c r="D17" s="64">
        <v>12.6</v>
      </c>
      <c r="E17" s="64">
        <v>9.6</v>
      </c>
      <c r="F17" s="64">
        <v>34</v>
      </c>
      <c r="G17" s="65">
        <v>271</v>
      </c>
      <c r="H17" s="64">
        <v>0.1</v>
      </c>
      <c r="I17" s="64">
        <v>0.21</v>
      </c>
      <c r="J17" s="65">
        <v>0.21</v>
      </c>
      <c r="K17" s="65">
        <v>270</v>
      </c>
      <c r="L17" s="64">
        <v>0.2</v>
      </c>
      <c r="M17" s="65">
        <v>304</v>
      </c>
      <c r="N17" s="65">
        <v>76</v>
      </c>
      <c r="O17" s="65">
        <v>11</v>
      </c>
      <c r="P17" s="64">
        <v>0.21</v>
      </c>
      <c r="Q17" s="65">
        <v>58</v>
      </c>
      <c r="R17" s="65">
        <v>0</v>
      </c>
      <c r="S17" s="69">
        <v>1E-3</v>
      </c>
      <c r="T17" s="64">
        <v>0.21</v>
      </c>
      <c r="U17" s="70"/>
      <c r="V17" s="70"/>
    </row>
    <row r="18" spans="1:22" s="60" customFormat="1" ht="11.25" customHeight="1">
      <c r="A18" s="61">
        <v>725</v>
      </c>
      <c r="B18" s="62" t="s">
        <v>47</v>
      </c>
      <c r="C18" s="103">
        <v>200</v>
      </c>
      <c r="D18" s="64">
        <v>3.8</v>
      </c>
      <c r="E18" s="64">
        <v>0.7</v>
      </c>
      <c r="F18" s="64">
        <v>26</v>
      </c>
      <c r="G18" s="65">
        <v>125</v>
      </c>
      <c r="H18" s="65">
        <v>0.02</v>
      </c>
      <c r="I18" s="64">
        <v>0.1</v>
      </c>
      <c r="J18" s="65">
        <v>0.4</v>
      </c>
      <c r="K18" s="65">
        <v>45</v>
      </c>
      <c r="L18" s="64">
        <v>0.3</v>
      </c>
      <c r="M18" s="65">
        <v>47</v>
      </c>
      <c r="N18" s="65">
        <v>50</v>
      </c>
      <c r="O18" s="65">
        <v>6</v>
      </c>
      <c r="P18" s="65">
        <v>0</v>
      </c>
      <c r="Q18" s="65">
        <v>98</v>
      </c>
      <c r="R18" s="65">
        <v>0</v>
      </c>
      <c r="S18" s="69">
        <v>2E-3</v>
      </c>
      <c r="T18" s="65">
        <v>0</v>
      </c>
      <c r="U18" s="76"/>
      <c r="V18" s="76"/>
    </row>
    <row r="19" spans="1:22" s="76" customFormat="1" ht="12" customHeight="1">
      <c r="A19" s="72"/>
      <c r="B19" s="308" t="s">
        <v>31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10"/>
      <c r="P19" s="98"/>
      <c r="Q19" s="99"/>
      <c r="R19" s="99"/>
      <c r="S19" s="99"/>
      <c r="T19" s="99"/>
    </row>
    <row r="20" spans="1:22" s="70" customFormat="1" ht="13.5" customHeight="1">
      <c r="A20" s="61">
        <v>107</v>
      </c>
      <c r="B20" s="62" t="s">
        <v>125</v>
      </c>
      <c r="C20" s="75">
        <v>80</v>
      </c>
      <c r="D20" s="67">
        <v>2.8</v>
      </c>
      <c r="E20" s="67">
        <v>3.1</v>
      </c>
      <c r="F20" s="67">
        <v>9.6</v>
      </c>
      <c r="G20" s="68">
        <v>82</v>
      </c>
      <c r="H20" s="67">
        <v>0.05</v>
      </c>
      <c r="I20" s="67">
        <v>0.06</v>
      </c>
      <c r="J20" s="68">
        <v>7.5</v>
      </c>
      <c r="K20" s="68">
        <v>17</v>
      </c>
      <c r="L20" s="67">
        <v>0.3</v>
      </c>
      <c r="M20" s="68">
        <v>49</v>
      </c>
      <c r="N20" s="68">
        <v>42</v>
      </c>
      <c r="O20" s="68">
        <v>14</v>
      </c>
      <c r="P20" s="67">
        <v>0.1</v>
      </c>
      <c r="Q20" s="68">
        <v>49</v>
      </c>
      <c r="R20" s="66">
        <v>0.01</v>
      </c>
      <c r="S20" s="69">
        <v>2E-3</v>
      </c>
      <c r="T20" s="67">
        <v>0.2</v>
      </c>
      <c r="U20" s="100"/>
    </row>
    <row r="21" spans="1:22" s="70" customFormat="1" ht="11.25" customHeight="1">
      <c r="A21" s="77">
        <v>158</v>
      </c>
      <c r="B21" s="78" t="s">
        <v>126</v>
      </c>
      <c r="C21" s="71">
        <v>200</v>
      </c>
      <c r="D21" s="67">
        <v>5.7</v>
      </c>
      <c r="E21" s="67">
        <v>5</v>
      </c>
      <c r="F21" s="67">
        <v>11.1</v>
      </c>
      <c r="G21" s="68">
        <v>109</v>
      </c>
      <c r="H21" s="68">
        <v>0</v>
      </c>
      <c r="I21" s="67">
        <v>0.1</v>
      </c>
      <c r="J21" s="68">
        <v>9.1999999999999993</v>
      </c>
      <c r="K21" s="68">
        <v>16</v>
      </c>
      <c r="L21" s="67">
        <v>1.5</v>
      </c>
      <c r="M21" s="68">
        <v>15.11</v>
      </c>
      <c r="N21" s="68">
        <v>35</v>
      </c>
      <c r="O21" s="68">
        <v>20.54</v>
      </c>
      <c r="P21" s="67">
        <v>0.9</v>
      </c>
      <c r="Q21" s="68">
        <v>23</v>
      </c>
      <c r="R21" s="66">
        <v>0.01</v>
      </c>
      <c r="S21" s="69">
        <v>2E-3</v>
      </c>
      <c r="T21" s="67">
        <v>0.2</v>
      </c>
    </row>
    <row r="22" spans="1:22" s="70" customFormat="1" ht="11.25" customHeight="1">
      <c r="A22" s="77">
        <v>299</v>
      </c>
      <c r="B22" s="62" t="s">
        <v>127</v>
      </c>
      <c r="C22" s="71" t="s">
        <v>166</v>
      </c>
      <c r="D22" s="75">
        <v>3.8</v>
      </c>
      <c r="E22" s="67">
        <v>3.9</v>
      </c>
      <c r="F22" s="67">
        <v>21.6</v>
      </c>
      <c r="G22" s="75">
        <v>167</v>
      </c>
      <c r="H22" s="67">
        <v>7.0000000000000007E-2</v>
      </c>
      <c r="I22" s="75">
        <v>0.1</v>
      </c>
      <c r="J22" s="68">
        <v>14.5</v>
      </c>
      <c r="K22" s="68">
        <v>15</v>
      </c>
      <c r="L22" s="67">
        <v>0.1</v>
      </c>
      <c r="M22" s="68">
        <v>16.2</v>
      </c>
      <c r="N22" s="68">
        <v>72.599999999999994</v>
      </c>
      <c r="O22" s="68">
        <v>24.4</v>
      </c>
      <c r="P22" s="67">
        <v>0.8</v>
      </c>
      <c r="Q22" s="68">
        <v>33.6</v>
      </c>
      <c r="R22" s="68">
        <v>0</v>
      </c>
      <c r="S22" s="69">
        <v>2E-3</v>
      </c>
      <c r="T22" s="67">
        <v>0.2</v>
      </c>
    </row>
    <row r="23" spans="1:22" s="70" customFormat="1" ht="11.25" customHeight="1">
      <c r="A23" s="77">
        <v>510</v>
      </c>
      <c r="B23" s="62" t="s">
        <v>80</v>
      </c>
      <c r="C23" s="71">
        <v>90</v>
      </c>
      <c r="D23" s="67">
        <v>1.4</v>
      </c>
      <c r="E23" s="67">
        <v>2.4</v>
      </c>
      <c r="F23" s="67">
        <v>9.1</v>
      </c>
      <c r="G23" s="75">
        <v>96</v>
      </c>
      <c r="H23" s="75">
        <v>0</v>
      </c>
      <c r="I23" s="75">
        <v>0.1</v>
      </c>
      <c r="J23" s="68">
        <v>0.3</v>
      </c>
      <c r="K23" s="68">
        <v>22</v>
      </c>
      <c r="L23" s="67">
        <v>0.3</v>
      </c>
      <c r="M23" s="68">
        <v>43</v>
      </c>
      <c r="N23" s="68">
        <v>41.4</v>
      </c>
      <c r="O23" s="68">
        <v>8</v>
      </c>
      <c r="P23" s="67">
        <v>0.95</v>
      </c>
      <c r="Q23" s="68">
        <v>52</v>
      </c>
      <c r="R23" s="68">
        <v>0.01</v>
      </c>
      <c r="S23" s="69">
        <v>3.0000000000000001E-3</v>
      </c>
      <c r="T23" s="67">
        <v>0.3</v>
      </c>
      <c r="U23" s="70" t="s">
        <v>117</v>
      </c>
      <c r="V23" s="70" t="s">
        <v>118</v>
      </c>
    </row>
    <row r="24" spans="1:22" s="60" customFormat="1" ht="11.25" customHeight="1">
      <c r="A24" s="61">
        <v>651</v>
      </c>
      <c r="B24" s="62" t="s">
        <v>63</v>
      </c>
      <c r="C24" s="71">
        <v>200</v>
      </c>
      <c r="D24" s="67">
        <v>1.3</v>
      </c>
      <c r="E24" s="67">
        <v>0.1</v>
      </c>
      <c r="F24" s="67">
        <v>44.3</v>
      </c>
      <c r="G24" s="75">
        <v>185</v>
      </c>
      <c r="H24" s="63">
        <v>0</v>
      </c>
      <c r="I24" s="75">
        <v>0.1</v>
      </c>
      <c r="J24" s="68">
        <v>2.2000000000000002</v>
      </c>
      <c r="K24" s="68">
        <v>29</v>
      </c>
      <c r="L24" s="67">
        <v>0.2</v>
      </c>
      <c r="M24" s="68">
        <v>33.6</v>
      </c>
      <c r="N24" s="68">
        <v>31.45</v>
      </c>
      <c r="O24" s="68">
        <v>4.5</v>
      </c>
      <c r="P24" s="67">
        <v>0.95</v>
      </c>
      <c r="Q24" s="68">
        <v>33.6</v>
      </c>
      <c r="R24" s="66">
        <v>0.01</v>
      </c>
      <c r="S24" s="69">
        <v>1E-3</v>
      </c>
      <c r="T24" s="67">
        <v>0.3</v>
      </c>
      <c r="U24" s="76"/>
      <c r="V24" s="76"/>
    </row>
    <row r="25" spans="1:22" s="58" customFormat="1" ht="11.25" customHeight="1">
      <c r="A25" s="79" t="s">
        <v>73</v>
      </c>
      <c r="B25" s="62" t="s">
        <v>46</v>
      </c>
      <c r="C25" s="75">
        <v>30</v>
      </c>
      <c r="D25" s="67">
        <v>2.4</v>
      </c>
      <c r="E25" s="67">
        <v>0.3</v>
      </c>
      <c r="F25" s="67">
        <v>14.6</v>
      </c>
      <c r="G25" s="68">
        <v>70</v>
      </c>
      <c r="H25" s="68">
        <v>0</v>
      </c>
      <c r="I25" s="67">
        <v>0.05</v>
      </c>
      <c r="J25" s="68">
        <v>0.1</v>
      </c>
      <c r="K25" s="68">
        <v>15</v>
      </c>
      <c r="L25" s="67">
        <v>0.2</v>
      </c>
      <c r="M25" s="68">
        <v>25</v>
      </c>
      <c r="N25" s="68">
        <v>8.24</v>
      </c>
      <c r="O25" s="68">
        <v>4.4000000000000004</v>
      </c>
      <c r="P25" s="67">
        <v>0.85</v>
      </c>
      <c r="Q25" s="68">
        <v>105</v>
      </c>
      <c r="R25" s="68">
        <v>0</v>
      </c>
      <c r="S25" s="69">
        <v>3.0000000000000001E-3</v>
      </c>
      <c r="T25" s="67">
        <v>0.2</v>
      </c>
      <c r="U25" s="70"/>
      <c r="V25" s="70"/>
    </row>
    <row r="26" spans="1:22" s="58" customFormat="1" ht="11.25" customHeight="1">
      <c r="A26" s="79" t="s">
        <v>73</v>
      </c>
      <c r="B26" s="62" t="s">
        <v>42</v>
      </c>
      <c r="C26" s="75">
        <v>30</v>
      </c>
      <c r="D26" s="67">
        <v>1.7</v>
      </c>
      <c r="E26" s="67">
        <v>0.3</v>
      </c>
      <c r="F26" s="67">
        <v>14.9</v>
      </c>
      <c r="G26" s="68">
        <v>69</v>
      </c>
      <c r="H26" s="67">
        <v>0.1</v>
      </c>
      <c r="I26" s="67">
        <v>0.05</v>
      </c>
      <c r="J26" s="67">
        <v>0</v>
      </c>
      <c r="K26" s="68">
        <v>25</v>
      </c>
      <c r="L26" s="67">
        <v>0.2</v>
      </c>
      <c r="M26" s="68">
        <v>52.5</v>
      </c>
      <c r="N26" s="68">
        <v>167</v>
      </c>
      <c r="O26" s="68">
        <v>55</v>
      </c>
      <c r="P26" s="67">
        <v>1.5</v>
      </c>
      <c r="Q26" s="68">
        <v>105</v>
      </c>
      <c r="R26" s="68">
        <v>0</v>
      </c>
      <c r="S26" s="69">
        <v>1E-3</v>
      </c>
      <c r="T26" s="67">
        <v>0.2</v>
      </c>
      <c r="U26" s="70"/>
      <c r="V26" s="70"/>
    </row>
    <row r="27" spans="1:22" s="76" customFormat="1" ht="12" customHeight="1">
      <c r="A27" s="77"/>
      <c r="B27" s="305" t="s">
        <v>85</v>
      </c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7"/>
      <c r="P27" s="98"/>
      <c r="Q27" s="99"/>
      <c r="R27" s="99"/>
      <c r="S27" s="99"/>
      <c r="T27" s="99"/>
    </row>
    <row r="28" spans="1:22" s="70" customFormat="1" ht="10.5" customHeight="1">
      <c r="A28" s="80" t="s">
        <v>73</v>
      </c>
      <c r="B28" s="62" t="s">
        <v>56</v>
      </c>
      <c r="C28" s="81">
        <v>25</v>
      </c>
      <c r="D28" s="82">
        <v>4.5999999999999996</v>
      </c>
      <c r="E28" s="82">
        <v>19.600000000000001</v>
      </c>
      <c r="F28" s="82">
        <v>13</v>
      </c>
      <c r="G28" s="83">
        <v>139</v>
      </c>
      <c r="H28" s="82">
        <v>0.1</v>
      </c>
      <c r="I28" s="83">
        <v>0.02</v>
      </c>
      <c r="J28" s="83">
        <v>0</v>
      </c>
      <c r="K28" s="83">
        <v>31</v>
      </c>
      <c r="L28" s="82">
        <v>0.1</v>
      </c>
      <c r="M28" s="83">
        <v>28</v>
      </c>
      <c r="N28" s="83">
        <v>41</v>
      </c>
      <c r="O28" s="83">
        <v>8</v>
      </c>
      <c r="P28" s="82">
        <v>0.1</v>
      </c>
      <c r="Q28" s="83">
        <v>31</v>
      </c>
      <c r="R28" s="84">
        <v>0.01</v>
      </c>
      <c r="S28" s="85">
        <v>2E-3</v>
      </c>
      <c r="T28" s="82">
        <v>0.1</v>
      </c>
    </row>
    <row r="29" spans="1:22" s="58" customFormat="1" ht="10.5" customHeight="1">
      <c r="A29" s="61">
        <v>847</v>
      </c>
      <c r="B29" s="62" t="s">
        <v>57</v>
      </c>
      <c r="C29" s="75">
        <v>185</v>
      </c>
      <c r="D29" s="86">
        <v>1.4</v>
      </c>
      <c r="E29" s="86">
        <v>0.5</v>
      </c>
      <c r="F29" s="86">
        <v>24.6</v>
      </c>
      <c r="G29" s="68">
        <v>110</v>
      </c>
      <c r="H29" s="86">
        <v>0.1</v>
      </c>
      <c r="I29" s="86">
        <v>0.09</v>
      </c>
      <c r="J29" s="88">
        <v>9.5</v>
      </c>
      <c r="K29" s="88">
        <v>23</v>
      </c>
      <c r="L29" s="86">
        <v>0.2</v>
      </c>
      <c r="M29" s="88">
        <v>16</v>
      </c>
      <c r="N29" s="88">
        <v>11</v>
      </c>
      <c r="O29" s="88">
        <v>4</v>
      </c>
      <c r="P29" s="86">
        <v>0.2</v>
      </c>
      <c r="Q29" s="88">
        <v>12</v>
      </c>
      <c r="R29" s="87">
        <v>0.01</v>
      </c>
      <c r="S29" s="85">
        <v>2E-3</v>
      </c>
      <c r="T29" s="86">
        <v>0.1</v>
      </c>
      <c r="U29" s="70"/>
      <c r="V29" s="70"/>
    </row>
    <row r="30" spans="1:22" s="60" customFormat="1" ht="12" customHeight="1">
      <c r="A30" s="79" t="s">
        <v>73</v>
      </c>
      <c r="B30" s="62" t="s">
        <v>38</v>
      </c>
      <c r="C30" s="89">
        <v>200</v>
      </c>
      <c r="D30" s="90">
        <v>1</v>
      </c>
      <c r="E30" s="90">
        <v>0</v>
      </c>
      <c r="F30" s="90">
        <v>20.2</v>
      </c>
      <c r="G30" s="91">
        <v>85</v>
      </c>
      <c r="H30" s="91">
        <v>0</v>
      </c>
      <c r="I30" s="91">
        <v>0</v>
      </c>
      <c r="J30" s="91">
        <v>2.6</v>
      </c>
      <c r="K30" s="91">
        <v>17</v>
      </c>
      <c r="L30" s="90">
        <v>0.2</v>
      </c>
      <c r="M30" s="91">
        <v>20</v>
      </c>
      <c r="N30" s="91">
        <v>20</v>
      </c>
      <c r="O30" s="91">
        <v>12</v>
      </c>
      <c r="P30" s="90">
        <v>0.2</v>
      </c>
      <c r="Q30" s="91">
        <v>20</v>
      </c>
      <c r="R30" s="92">
        <v>0.01</v>
      </c>
      <c r="S30" s="69">
        <v>2E-3</v>
      </c>
      <c r="T30" s="67">
        <v>0.2</v>
      </c>
      <c r="U30" s="76"/>
      <c r="V30" s="76"/>
    </row>
    <row r="31" spans="1:22" s="104" customFormat="1" ht="12" customHeight="1">
      <c r="A31" s="61"/>
      <c r="B31" s="308" t="s">
        <v>33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10"/>
      <c r="P31" s="98"/>
      <c r="Q31" s="100"/>
      <c r="R31" s="100"/>
      <c r="S31" s="100"/>
      <c r="T31" s="100"/>
    </row>
    <row r="32" spans="1:22" s="97" customFormat="1" ht="11.25" customHeight="1">
      <c r="A32" s="61">
        <v>649</v>
      </c>
      <c r="B32" s="62" t="s">
        <v>67</v>
      </c>
      <c r="C32" s="75">
        <v>200</v>
      </c>
      <c r="D32" s="67">
        <v>5.2</v>
      </c>
      <c r="E32" s="67">
        <v>8.1999999999999993</v>
      </c>
      <c r="F32" s="67">
        <v>13.2</v>
      </c>
      <c r="G32" s="68">
        <v>116</v>
      </c>
      <c r="H32" s="67">
        <v>0.1</v>
      </c>
      <c r="I32" s="67">
        <v>0.1</v>
      </c>
      <c r="J32" s="68">
        <v>1.9</v>
      </c>
      <c r="K32" s="68">
        <v>25</v>
      </c>
      <c r="L32" s="67">
        <v>4.92</v>
      </c>
      <c r="M32" s="68">
        <v>79.52</v>
      </c>
      <c r="N32" s="68">
        <v>93</v>
      </c>
      <c r="O32" s="68">
        <v>20.84</v>
      </c>
      <c r="P32" s="67">
        <v>0.6</v>
      </c>
      <c r="Q32" s="68">
        <v>79.52</v>
      </c>
      <c r="R32" s="66">
        <v>0.01</v>
      </c>
      <c r="S32" s="69">
        <v>2E-3</v>
      </c>
      <c r="T32" s="67">
        <v>0.1</v>
      </c>
    </row>
    <row r="33" spans="1:22" s="58" customFormat="1" ht="11.25" customHeight="1">
      <c r="A33" s="79" t="s">
        <v>73</v>
      </c>
      <c r="B33" s="62" t="s">
        <v>46</v>
      </c>
      <c r="C33" s="75">
        <v>50</v>
      </c>
      <c r="D33" s="67">
        <v>4</v>
      </c>
      <c r="E33" s="67">
        <v>0.5</v>
      </c>
      <c r="F33" s="67">
        <v>24.3</v>
      </c>
      <c r="G33" s="68">
        <v>117</v>
      </c>
      <c r="H33" s="67">
        <v>0.1</v>
      </c>
      <c r="I33" s="67">
        <v>0.05</v>
      </c>
      <c r="J33" s="67">
        <v>0.1</v>
      </c>
      <c r="K33" s="68">
        <v>22</v>
      </c>
      <c r="L33" s="67">
        <v>0.2</v>
      </c>
      <c r="M33" s="68">
        <v>75</v>
      </c>
      <c r="N33" s="68">
        <v>105</v>
      </c>
      <c r="O33" s="68">
        <v>4.4000000000000004</v>
      </c>
      <c r="P33" s="67">
        <v>0.87</v>
      </c>
      <c r="Q33" s="68">
        <v>80</v>
      </c>
      <c r="R33" s="68">
        <v>0</v>
      </c>
      <c r="S33" s="69">
        <v>3.0000000000000001E-3</v>
      </c>
      <c r="T33" s="67">
        <v>0.2</v>
      </c>
      <c r="U33" s="70"/>
      <c r="V33" s="70"/>
    </row>
    <row r="34" spans="1:22" s="166" customFormat="1" ht="11.25" customHeight="1">
      <c r="A34" s="79" t="s">
        <v>73</v>
      </c>
      <c r="B34" s="62" t="s">
        <v>42</v>
      </c>
      <c r="C34" s="75">
        <v>50</v>
      </c>
      <c r="D34" s="67">
        <v>2.7</v>
      </c>
      <c r="E34" s="67">
        <v>0.5</v>
      </c>
      <c r="F34" s="67">
        <v>24.8</v>
      </c>
      <c r="G34" s="68">
        <v>115</v>
      </c>
      <c r="H34" s="67">
        <v>0.17</v>
      </c>
      <c r="I34" s="67">
        <v>0.05</v>
      </c>
      <c r="J34" s="67">
        <v>0</v>
      </c>
      <c r="K34" s="68">
        <v>25</v>
      </c>
      <c r="L34" s="67">
        <v>0.2</v>
      </c>
      <c r="M34" s="68">
        <v>75</v>
      </c>
      <c r="N34" s="68">
        <v>105</v>
      </c>
      <c r="O34" s="68">
        <v>32</v>
      </c>
      <c r="P34" s="67">
        <v>0.9</v>
      </c>
      <c r="Q34" s="68">
        <v>80</v>
      </c>
      <c r="R34" s="68">
        <v>0</v>
      </c>
      <c r="S34" s="69">
        <v>3.0000000000000001E-3</v>
      </c>
      <c r="T34" s="67">
        <v>0.2</v>
      </c>
      <c r="U34" s="104"/>
      <c r="V34" s="104"/>
    </row>
    <row r="35" spans="1:22" s="76" customFormat="1" ht="11.25" customHeight="1">
      <c r="A35" s="61">
        <v>965</v>
      </c>
      <c r="B35" s="62" t="s">
        <v>43</v>
      </c>
      <c r="C35" s="103">
        <v>200</v>
      </c>
      <c r="D35" s="64">
        <v>5.8</v>
      </c>
      <c r="E35" s="64">
        <v>5</v>
      </c>
      <c r="F35" s="64">
        <v>9.6</v>
      </c>
      <c r="G35" s="65">
        <v>97</v>
      </c>
      <c r="H35" s="64">
        <v>0.05</v>
      </c>
      <c r="I35" s="65">
        <v>0.02</v>
      </c>
      <c r="J35" s="65">
        <v>0.4</v>
      </c>
      <c r="K35" s="65">
        <v>34</v>
      </c>
      <c r="L35" s="64">
        <v>0.1</v>
      </c>
      <c r="M35" s="65">
        <v>98</v>
      </c>
      <c r="N35" s="65">
        <v>79</v>
      </c>
      <c r="O35" s="65">
        <v>0</v>
      </c>
      <c r="P35" s="64">
        <v>0.4</v>
      </c>
      <c r="Q35" s="65">
        <v>98</v>
      </c>
      <c r="R35" s="65">
        <v>0</v>
      </c>
      <c r="S35" s="69">
        <v>1E-3</v>
      </c>
      <c r="T35" s="64">
        <v>0.1</v>
      </c>
    </row>
    <row r="36" spans="1:22" s="70" customFormat="1" ht="11.25" customHeight="1">
      <c r="A36" s="61"/>
      <c r="B36" s="308" t="s">
        <v>87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10"/>
      <c r="P36" s="102"/>
      <c r="Q36" s="100"/>
      <c r="R36" s="100"/>
      <c r="S36" s="100"/>
      <c r="T36" s="100"/>
    </row>
    <row r="37" spans="1:22" s="104" customFormat="1" ht="11.25" customHeight="1">
      <c r="A37" s="61">
        <v>966</v>
      </c>
      <c r="B37" s="62" t="s">
        <v>75</v>
      </c>
      <c r="C37" s="75">
        <v>200</v>
      </c>
      <c r="D37" s="67">
        <v>5.8</v>
      </c>
      <c r="E37" s="67">
        <v>3</v>
      </c>
      <c r="F37" s="67">
        <v>8.6</v>
      </c>
      <c r="G37" s="68">
        <v>111</v>
      </c>
      <c r="H37" s="87">
        <v>0.09</v>
      </c>
      <c r="I37" s="87">
        <v>0.1</v>
      </c>
      <c r="J37" s="88">
        <v>10</v>
      </c>
      <c r="K37" s="88">
        <v>19</v>
      </c>
      <c r="L37" s="86">
        <v>0.1</v>
      </c>
      <c r="M37" s="88">
        <v>48</v>
      </c>
      <c r="N37" s="88">
        <v>49</v>
      </c>
      <c r="O37" s="88">
        <v>17</v>
      </c>
      <c r="P37" s="86">
        <v>1.6</v>
      </c>
      <c r="Q37" s="88">
        <v>48</v>
      </c>
      <c r="R37" s="87">
        <v>0.01</v>
      </c>
      <c r="S37" s="85">
        <v>1E-3</v>
      </c>
      <c r="T37" s="86">
        <v>0.1</v>
      </c>
    </row>
    <row r="38" spans="1:22" s="70" customFormat="1" ht="13.5" customHeight="1">
      <c r="A38" s="314" t="s">
        <v>35</v>
      </c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100"/>
      <c r="R38" s="100"/>
      <c r="S38" s="100"/>
      <c r="T38" s="100"/>
    </row>
    <row r="39" spans="1:22" s="3" customFormat="1" ht="11.25" customHeight="1">
      <c r="A39" s="177"/>
      <c r="B39" s="61" t="s">
        <v>37</v>
      </c>
      <c r="C39" s="178" t="s">
        <v>36</v>
      </c>
      <c r="D39" s="61" t="s">
        <v>16</v>
      </c>
      <c r="E39" s="61" t="s">
        <v>17</v>
      </c>
      <c r="F39" s="61" t="s">
        <v>18</v>
      </c>
      <c r="G39" s="179"/>
      <c r="H39" s="128" t="s">
        <v>39</v>
      </c>
      <c r="I39" s="128" t="s">
        <v>164</v>
      </c>
      <c r="J39" s="128" t="s">
        <v>40</v>
      </c>
      <c r="K39" s="128" t="s">
        <v>41</v>
      </c>
      <c r="L39" s="128" t="s">
        <v>95</v>
      </c>
      <c r="M39" s="128" t="s">
        <v>22</v>
      </c>
      <c r="N39" s="128" t="s">
        <v>23</v>
      </c>
      <c r="O39" s="128" t="s">
        <v>24</v>
      </c>
      <c r="P39" s="128" t="s">
        <v>25</v>
      </c>
      <c r="Q39" s="128" t="s">
        <v>96</v>
      </c>
      <c r="R39" s="128" t="s">
        <v>97</v>
      </c>
      <c r="S39" s="77" t="s">
        <v>98</v>
      </c>
      <c r="T39" s="128" t="s">
        <v>99</v>
      </c>
      <c r="U39" s="104"/>
      <c r="V39" s="104"/>
    </row>
    <row r="40" spans="1:22" ht="11.25" customHeight="1">
      <c r="A40" s="177"/>
      <c r="B40" s="128" t="s">
        <v>26</v>
      </c>
      <c r="C40" s="68">
        <f>SUM(G16:G18)</f>
        <v>556</v>
      </c>
      <c r="D40" s="67">
        <f>SUM(D16:D18)</f>
        <v>24</v>
      </c>
      <c r="E40" s="67">
        <f>SUM(E16:E18)</f>
        <v>17.3</v>
      </c>
      <c r="F40" s="67">
        <f>SUM(F16:F18)</f>
        <v>73.099999999999994</v>
      </c>
      <c r="G40" s="66"/>
      <c r="H40" s="67">
        <f t="shared" ref="H40:T40" si="0">SUM(H16:H18)</f>
        <v>0.22</v>
      </c>
      <c r="I40" s="67">
        <f t="shared" si="0"/>
        <v>0.41000000000000003</v>
      </c>
      <c r="J40" s="68">
        <f t="shared" si="0"/>
        <v>1.71</v>
      </c>
      <c r="K40" s="68">
        <f t="shared" si="0"/>
        <v>365</v>
      </c>
      <c r="L40" s="67">
        <f t="shared" si="0"/>
        <v>1</v>
      </c>
      <c r="M40" s="68">
        <f t="shared" si="0"/>
        <v>426</v>
      </c>
      <c r="N40" s="68">
        <f t="shared" si="0"/>
        <v>199</v>
      </c>
      <c r="O40" s="68">
        <f t="shared" si="0"/>
        <v>21</v>
      </c>
      <c r="P40" s="68">
        <f t="shared" si="0"/>
        <v>0.80999999999999994</v>
      </c>
      <c r="Q40" s="68">
        <f t="shared" si="0"/>
        <v>250</v>
      </c>
      <c r="R40" s="66">
        <f t="shared" si="0"/>
        <v>0.01</v>
      </c>
      <c r="S40" s="69">
        <f t="shared" si="0"/>
        <v>4.0000000000000001E-3</v>
      </c>
      <c r="T40" s="67">
        <f t="shared" si="0"/>
        <v>0.31</v>
      </c>
    </row>
    <row r="41" spans="1:22" ht="11.25" customHeight="1">
      <c r="A41" s="177"/>
      <c r="B41" s="128" t="s">
        <v>27</v>
      </c>
      <c r="C41" s="68">
        <f>SUM(G20:G26)</f>
        <v>778</v>
      </c>
      <c r="D41" s="67">
        <f>SUM(D20:D26)</f>
        <v>19.100000000000001</v>
      </c>
      <c r="E41" s="67">
        <f>SUM(E20:E26)</f>
        <v>15.100000000000001</v>
      </c>
      <c r="F41" s="67">
        <f>SUM(F20:F26)</f>
        <v>125.19999999999999</v>
      </c>
      <c r="G41" s="66"/>
      <c r="H41" s="67">
        <f t="shared" ref="H41:T41" si="1">SUM(H20:H26)</f>
        <v>0.22000000000000003</v>
      </c>
      <c r="I41" s="67">
        <f t="shared" si="1"/>
        <v>0.56000000000000005</v>
      </c>
      <c r="J41" s="68">
        <f t="shared" si="1"/>
        <v>33.800000000000004</v>
      </c>
      <c r="K41" s="68">
        <f t="shared" si="1"/>
        <v>139</v>
      </c>
      <c r="L41" s="67">
        <f t="shared" si="1"/>
        <v>2.8000000000000007</v>
      </c>
      <c r="M41" s="68">
        <f t="shared" si="1"/>
        <v>234.41</v>
      </c>
      <c r="N41" s="68">
        <f t="shared" si="1"/>
        <v>397.69</v>
      </c>
      <c r="O41" s="68">
        <f t="shared" si="1"/>
        <v>130.84</v>
      </c>
      <c r="P41" s="68">
        <f t="shared" si="1"/>
        <v>6.05</v>
      </c>
      <c r="Q41" s="68">
        <f t="shared" si="1"/>
        <v>401.2</v>
      </c>
      <c r="R41" s="66">
        <f t="shared" si="1"/>
        <v>0.04</v>
      </c>
      <c r="S41" s="69">
        <f t="shared" si="1"/>
        <v>1.4000000000000002E-2</v>
      </c>
      <c r="T41" s="67">
        <f t="shared" si="1"/>
        <v>1.6</v>
      </c>
    </row>
    <row r="42" spans="1:22" ht="10.5" customHeight="1">
      <c r="A42" s="177"/>
      <c r="B42" s="128" t="s">
        <v>90</v>
      </c>
      <c r="C42" s="68">
        <f>SUM(G28:G30)</f>
        <v>334</v>
      </c>
      <c r="D42" s="67">
        <f>SUM(D28:D30)</f>
        <v>7</v>
      </c>
      <c r="E42" s="67">
        <f>SUM(E28:E30)</f>
        <v>20.100000000000001</v>
      </c>
      <c r="F42" s="67">
        <f>SUM(F28:F30)</f>
        <v>57.8</v>
      </c>
      <c r="G42" s="66"/>
      <c r="H42" s="67">
        <f t="shared" ref="H42:T42" si="2">SUM(H28:H30)</f>
        <v>0.2</v>
      </c>
      <c r="I42" s="67">
        <f t="shared" si="2"/>
        <v>0.11</v>
      </c>
      <c r="J42" s="68">
        <f t="shared" si="2"/>
        <v>12.1</v>
      </c>
      <c r="K42" s="68">
        <f t="shared" si="2"/>
        <v>71</v>
      </c>
      <c r="L42" s="67">
        <f t="shared" si="2"/>
        <v>0.5</v>
      </c>
      <c r="M42" s="68">
        <f t="shared" si="2"/>
        <v>64</v>
      </c>
      <c r="N42" s="68">
        <f t="shared" si="2"/>
        <v>72</v>
      </c>
      <c r="O42" s="68">
        <f t="shared" si="2"/>
        <v>24</v>
      </c>
      <c r="P42" s="68">
        <f t="shared" si="2"/>
        <v>0.5</v>
      </c>
      <c r="Q42" s="68">
        <f t="shared" si="2"/>
        <v>63</v>
      </c>
      <c r="R42" s="66">
        <f t="shared" si="2"/>
        <v>0.03</v>
      </c>
      <c r="S42" s="69">
        <f t="shared" si="2"/>
        <v>6.0000000000000001E-3</v>
      </c>
      <c r="T42" s="67">
        <f t="shared" si="2"/>
        <v>0.4</v>
      </c>
    </row>
    <row r="43" spans="1:22" s="18" customFormat="1" ht="10.5" customHeight="1">
      <c r="A43" s="177"/>
      <c r="B43" s="128" t="s">
        <v>28</v>
      </c>
      <c r="C43" s="68">
        <f>SUM(G32:G35)</f>
        <v>445</v>
      </c>
      <c r="D43" s="67">
        <f>SUM(D32:D35)</f>
        <v>17.7</v>
      </c>
      <c r="E43" s="67">
        <f>SUM(E32:E35)</f>
        <v>14.2</v>
      </c>
      <c r="F43" s="67">
        <f>SUM(F32:F35)</f>
        <v>71.899999999999991</v>
      </c>
      <c r="G43" s="66"/>
      <c r="H43" s="67">
        <f t="shared" ref="H43:T43" si="3">SUM(H32:H35)</f>
        <v>0.42</v>
      </c>
      <c r="I43" s="67">
        <f t="shared" si="3"/>
        <v>0.22</v>
      </c>
      <c r="J43" s="68">
        <f t="shared" si="3"/>
        <v>2.4</v>
      </c>
      <c r="K43" s="68">
        <f t="shared" si="3"/>
        <v>106</v>
      </c>
      <c r="L43" s="67">
        <f t="shared" si="3"/>
        <v>5.42</v>
      </c>
      <c r="M43" s="68">
        <f t="shared" si="3"/>
        <v>327.52</v>
      </c>
      <c r="N43" s="68">
        <f t="shared" si="3"/>
        <v>382</v>
      </c>
      <c r="O43" s="68">
        <f t="shared" si="3"/>
        <v>57.24</v>
      </c>
      <c r="P43" s="68">
        <f t="shared" si="3"/>
        <v>2.77</v>
      </c>
      <c r="Q43" s="68">
        <f t="shared" si="3"/>
        <v>337.52</v>
      </c>
      <c r="R43" s="66">
        <f t="shared" si="3"/>
        <v>0.01</v>
      </c>
      <c r="S43" s="69">
        <f t="shared" si="3"/>
        <v>9.0000000000000011E-3</v>
      </c>
      <c r="T43" s="67">
        <f t="shared" si="3"/>
        <v>0.6</v>
      </c>
      <c r="U43" s="76"/>
      <c r="V43" s="76"/>
    </row>
    <row r="44" spans="1:22" ht="11.25" customHeight="1">
      <c r="A44" s="177"/>
      <c r="B44" s="128" t="s">
        <v>88</v>
      </c>
      <c r="C44" s="68">
        <f>G37</f>
        <v>111</v>
      </c>
      <c r="D44" s="67">
        <f>SUM(D37)</f>
        <v>5.8</v>
      </c>
      <c r="E44" s="67">
        <f>SUM(E37)</f>
        <v>3</v>
      </c>
      <c r="F44" s="67">
        <f>SUM(F37)</f>
        <v>8.6</v>
      </c>
      <c r="G44" s="66"/>
      <c r="H44" s="67">
        <f t="shared" ref="H44:T44" si="4">H37</f>
        <v>0.09</v>
      </c>
      <c r="I44" s="67">
        <f t="shared" si="4"/>
        <v>0.1</v>
      </c>
      <c r="J44" s="68">
        <f t="shared" si="4"/>
        <v>10</v>
      </c>
      <c r="K44" s="68">
        <f t="shared" si="4"/>
        <v>19</v>
      </c>
      <c r="L44" s="67">
        <f t="shared" si="4"/>
        <v>0.1</v>
      </c>
      <c r="M44" s="68">
        <f t="shared" si="4"/>
        <v>48</v>
      </c>
      <c r="N44" s="68">
        <f t="shared" si="4"/>
        <v>49</v>
      </c>
      <c r="O44" s="68">
        <f t="shared" si="4"/>
        <v>17</v>
      </c>
      <c r="P44" s="68">
        <f t="shared" si="4"/>
        <v>1.6</v>
      </c>
      <c r="Q44" s="68">
        <f t="shared" si="4"/>
        <v>48</v>
      </c>
      <c r="R44" s="66">
        <f t="shared" si="4"/>
        <v>0.01</v>
      </c>
      <c r="S44" s="69">
        <f t="shared" si="4"/>
        <v>1E-3</v>
      </c>
      <c r="T44" s="67">
        <f t="shared" si="4"/>
        <v>0.1</v>
      </c>
    </row>
    <row r="45" spans="1:22" ht="11.25" customHeight="1">
      <c r="A45" s="177"/>
      <c r="B45" s="180" t="s">
        <v>29</v>
      </c>
      <c r="C45" s="68">
        <f>SUM(C40:C44)</f>
        <v>2224</v>
      </c>
      <c r="D45" s="67">
        <f>SUM(D40:D44)</f>
        <v>73.599999999999994</v>
      </c>
      <c r="E45" s="181">
        <f>SUM(E40:E44)</f>
        <v>69.7</v>
      </c>
      <c r="F45" s="181">
        <f>SUM(F40:F44)</f>
        <v>336.59999999999997</v>
      </c>
      <c r="G45" s="66"/>
      <c r="H45" s="67">
        <f t="shared" ref="H45:T45" si="5">SUM(H40:H44)</f>
        <v>1.1500000000000001</v>
      </c>
      <c r="I45" s="67">
        <f t="shared" si="5"/>
        <v>1.4000000000000001</v>
      </c>
      <c r="J45" s="68">
        <f t="shared" si="5"/>
        <v>60.010000000000005</v>
      </c>
      <c r="K45" s="68">
        <f t="shared" si="5"/>
        <v>700</v>
      </c>
      <c r="L45" s="68">
        <f t="shared" si="5"/>
        <v>9.82</v>
      </c>
      <c r="M45" s="68">
        <f t="shared" si="5"/>
        <v>1099.9299999999998</v>
      </c>
      <c r="N45" s="68">
        <f t="shared" si="5"/>
        <v>1099.69</v>
      </c>
      <c r="O45" s="68">
        <f t="shared" si="5"/>
        <v>250.08</v>
      </c>
      <c r="P45" s="68">
        <f t="shared" si="5"/>
        <v>11.729999999999999</v>
      </c>
      <c r="Q45" s="68">
        <f t="shared" si="5"/>
        <v>1099.72</v>
      </c>
      <c r="R45" s="67">
        <f t="shared" si="5"/>
        <v>9.9999999999999992E-2</v>
      </c>
      <c r="S45" s="66">
        <f t="shared" si="5"/>
        <v>3.4000000000000002E-2</v>
      </c>
      <c r="T45" s="67">
        <f t="shared" si="5"/>
        <v>3.0100000000000002</v>
      </c>
    </row>
    <row r="46" spans="1:22" ht="10.5" customHeight="1">
      <c r="A46" s="346"/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98"/>
      <c r="Q46" s="182"/>
      <c r="R46" s="99"/>
      <c r="S46" s="99"/>
      <c r="T46" s="99"/>
    </row>
    <row r="47" spans="1:22" ht="12" customHeight="1">
      <c r="A47" s="158" t="s">
        <v>65</v>
      </c>
      <c r="B47" s="138"/>
      <c r="C47" s="138"/>
      <c r="D47" s="160"/>
      <c r="E47" s="160"/>
      <c r="F47" s="160"/>
      <c r="G47" s="138"/>
      <c r="H47" s="311" t="s">
        <v>55</v>
      </c>
      <c r="I47" s="311"/>
      <c r="J47" s="311"/>
      <c r="K47" s="311"/>
      <c r="L47" s="311"/>
      <c r="M47" s="311"/>
      <c r="N47" s="311"/>
      <c r="O47" s="138"/>
      <c r="P47" s="138"/>
      <c r="Q47" s="138"/>
      <c r="R47" s="138"/>
      <c r="S47" s="138"/>
      <c r="T47" s="138"/>
    </row>
    <row r="48" spans="1:22" ht="10.5" customHeight="1">
      <c r="A48" s="159"/>
      <c r="B48" s="159"/>
      <c r="C48" s="312" t="s">
        <v>6</v>
      </c>
      <c r="D48" s="312"/>
      <c r="E48" s="312"/>
      <c r="F48" s="312"/>
      <c r="G48" s="312"/>
      <c r="H48" s="347" t="s">
        <v>7</v>
      </c>
      <c r="I48" s="347"/>
      <c r="J48" s="347"/>
      <c r="K48" s="347"/>
      <c r="L48" s="347"/>
      <c r="M48" s="347"/>
      <c r="N48" s="347"/>
      <c r="O48" s="159"/>
      <c r="P48" s="159"/>
      <c r="Q48" s="159"/>
      <c r="R48" s="159"/>
      <c r="S48" s="159"/>
      <c r="T48" s="159"/>
    </row>
    <row r="49" spans="1:20" ht="12" customHeight="1">
      <c r="A49" s="183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</row>
    <row r="50" spans="1:20" ht="12" customHeight="1">
      <c r="A50" s="185"/>
      <c r="B50" s="18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185"/>
      <c r="P50" s="185"/>
      <c r="Q50" s="185"/>
      <c r="R50" s="185"/>
      <c r="S50" s="185"/>
      <c r="T50" s="185"/>
    </row>
    <row r="51" spans="1:20" ht="12" customHeight="1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</row>
    <row r="52" spans="1:20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</sheetData>
  <mergeCells count="33">
    <mergeCell ref="F8:H8"/>
    <mergeCell ref="A9:T10"/>
    <mergeCell ref="A5:B5"/>
    <mergeCell ref="M5:T5"/>
    <mergeCell ref="B1:O1"/>
    <mergeCell ref="B2:P2"/>
    <mergeCell ref="G3:K3"/>
    <mergeCell ref="M3:T3"/>
    <mergeCell ref="B4:D4"/>
    <mergeCell ref="G4:K4"/>
    <mergeCell ref="M4:T4"/>
    <mergeCell ref="E6:L6"/>
    <mergeCell ref="D13:F13"/>
    <mergeCell ref="G13:G14"/>
    <mergeCell ref="B36:O36"/>
    <mergeCell ref="H13:L13"/>
    <mergeCell ref="M13:T13"/>
    <mergeCell ref="C50:G50"/>
    <mergeCell ref="H50:N50"/>
    <mergeCell ref="B11:O11"/>
    <mergeCell ref="B12:O12"/>
    <mergeCell ref="B15:O15"/>
    <mergeCell ref="B19:O19"/>
    <mergeCell ref="B31:O31"/>
    <mergeCell ref="A38:P38"/>
    <mergeCell ref="B27:O27"/>
    <mergeCell ref="A46:O46"/>
    <mergeCell ref="C48:G48"/>
    <mergeCell ref="H48:N48"/>
    <mergeCell ref="H47:N47"/>
    <mergeCell ref="A13:A14"/>
    <mergeCell ref="B13:B14"/>
    <mergeCell ref="C13:C14"/>
  </mergeCells>
  <printOptions verticalCentered="1"/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10день (10)</vt:lpstr>
      <vt:lpstr>9день (9)</vt:lpstr>
      <vt:lpstr>8день (8)</vt:lpstr>
      <vt:lpstr>7день (7)</vt:lpstr>
      <vt:lpstr>6день (6)</vt:lpstr>
      <vt:lpstr>5день (5)</vt:lpstr>
      <vt:lpstr>4день (4)</vt:lpstr>
      <vt:lpstr>3день (3)</vt:lpstr>
      <vt:lpstr>2день (2)</vt:lpstr>
      <vt:lpstr>1день</vt:lpstr>
      <vt:lpstr>'10день (10)'!Область_печати</vt:lpstr>
      <vt:lpstr>'1день'!Область_печати</vt:lpstr>
      <vt:lpstr>'2день (2)'!Область_печати</vt:lpstr>
      <vt:lpstr>'3день (3)'!Область_печати</vt:lpstr>
      <vt:lpstr>'4день (4)'!Область_печати</vt:lpstr>
      <vt:lpstr>'5день (5)'!Область_печати</vt:lpstr>
      <vt:lpstr>'6день (6)'!Область_печати</vt:lpstr>
      <vt:lpstr>'7день (7)'!Область_печати</vt:lpstr>
      <vt:lpstr>'8день (8)'!Область_печати</vt:lpstr>
      <vt:lpstr>'9день (9)'!Область_печати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2022-05-13T08:01:37Z</dcterms:modified>
</cp:coreProperties>
</file>